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600" windowHeight="9015" activeTab="1"/>
  </bookViews>
  <sheets>
    <sheet name="приходи 3 квартал 23" sheetId="1" r:id="rId1"/>
    <sheet name="трошоци 3 квартал 23 " sheetId="2" r:id="rId2"/>
    <sheet name="обврски со 9-2023" sheetId="3" r:id="rId3"/>
    <sheet name="процент на наплата 22" sheetId="4" r:id="rId4"/>
    <sheet name="процент на наплата 2023" sheetId="5" r:id="rId5"/>
  </sheets>
  <calcPr calcId="125725"/>
</workbook>
</file>

<file path=xl/calcChain.xml><?xml version="1.0" encoding="utf-8"?>
<calcChain xmlns="http://schemas.openxmlformats.org/spreadsheetml/2006/main">
  <c r="G12" i="3"/>
  <c r="G34" i="2"/>
  <c r="F33"/>
  <c r="G27"/>
  <c r="G19" i="1"/>
  <c r="G28" s="1"/>
  <c r="H20" i="4"/>
  <c r="G20"/>
  <c r="F20"/>
  <c r="H19"/>
  <c r="H18"/>
  <c r="H17"/>
  <c r="H15"/>
  <c r="H14"/>
  <c r="H13"/>
  <c r="H12"/>
  <c r="H11"/>
  <c r="H10"/>
  <c r="H9"/>
  <c r="H8"/>
  <c r="H7"/>
  <c r="H6"/>
  <c r="F12" i="3"/>
  <c r="F27" i="2"/>
  <c r="F28" i="1"/>
  <c r="F19"/>
  <c r="G26" i="3"/>
  <c r="F26" l="1"/>
  <c r="G20" i="5"/>
  <c r="F20"/>
  <c r="H19"/>
  <c r="H17"/>
  <c r="H15"/>
  <c r="H14"/>
  <c r="H13"/>
  <c r="H12"/>
  <c r="H11"/>
  <c r="H10"/>
  <c r="H9"/>
  <c r="H8"/>
  <c r="H7"/>
  <c r="H6"/>
  <c r="H20" l="1"/>
</calcChain>
</file>

<file path=xl/sharedStrings.xml><?xml version="1.0" encoding="utf-8"?>
<sst xmlns="http://schemas.openxmlformats.org/spreadsheetml/2006/main" count="118" uniqueCount="93">
  <si>
    <t>Prihodi po edinici</t>
  </si>
  <si>
    <r>
      <t>I.</t>
    </r>
    <r>
      <rPr>
        <b/>
        <sz val="12"/>
        <rFont val="Macedonian Tms"/>
        <family val="1"/>
      </rPr>
      <t xml:space="preserve"> Ostvareni prihodi od voda 
    i vodovodni uslugi</t>
    </r>
  </si>
  <si>
    <t>R.br.</t>
  </si>
  <si>
    <t>Prihodi od voda od s. Sa`devo</t>
  </si>
  <si>
    <t>Prihodi od voda od s.Aldanci</t>
  </si>
  <si>
    <t>Prihodi od voda od s. Norovo</t>
  </si>
  <si>
    <t>Prihodi od voda od s. Vrboec</t>
  </si>
  <si>
    <t>Prihodi od voda od s. Sv. Mitrani</t>
  </si>
  <si>
    <t>Prihodi od voda od s.Presil</t>
  </si>
  <si>
    <t>Prihodi od voda od s. Bu~in</t>
  </si>
  <si>
    <t>Prihodi od voda od pretprijatija</t>
  </si>
  <si>
    <t>Prihodi od  vodovodni uslugi</t>
  </si>
  <si>
    <r>
      <t xml:space="preserve">VKUPNO </t>
    </r>
    <r>
      <rPr>
        <b/>
        <sz val="12"/>
        <rFont val="Times New Roman"/>
        <family val="1"/>
      </rPr>
      <t xml:space="preserve">I </t>
    </r>
    <r>
      <rPr>
        <b/>
        <sz val="12"/>
        <rFont val="Macedonian Tms"/>
        <family val="1"/>
      </rPr>
      <t>:</t>
    </r>
  </si>
  <si>
    <t>VIII. Останати приходи од работење</t>
  </si>
  <si>
    <t>JP"Komuna" Kru{evo</t>
  </si>
  <si>
    <t>Prihodi od voda od s. Borino</t>
  </si>
  <si>
    <t>Tro{oci po stavki</t>
  </si>
  <si>
    <t>Dnevnici za slu`beni patuvawa</t>
  </si>
  <si>
    <t>Tro{oci za reprezentacija</t>
  </si>
  <si>
    <t>Bankarski uslugi</t>
  </si>
  <si>
    <t>VKUPNI   RASHODI</t>
  </si>
  <si>
    <t>VKUPNI  PRIHODI</t>
  </si>
  <si>
    <t>ZAGUBA:</t>
  </si>
  <si>
    <t xml:space="preserve">                                            DOBIVKA:</t>
  </si>
  <si>
    <t>1.</t>
  </si>
  <si>
    <t>Други краткоро~ни обврски</t>
  </si>
  <si>
    <t>Vkupno kratkoro~ni obvrski</t>
  </si>
  <si>
    <t>VKUPNI POBARUVAWA</t>
  </si>
  <si>
    <t>Pobaruvawa od gra|ani</t>
  </si>
  <si>
    <t>Drugi pravni subjekti</t>
  </si>
  <si>
    <t xml:space="preserve"> JP"Komuna" Kru{evo 
</t>
  </si>
  <si>
    <t>фактурирано</t>
  </si>
  <si>
    <t>наплатено</t>
  </si>
  <si>
    <t>%</t>
  </si>
  <si>
    <t xml:space="preserve"> Kru{ево</t>
  </si>
  <si>
    <t>Крушево викенд куќи</t>
  </si>
  <si>
    <t xml:space="preserve"> Sa`devo</t>
  </si>
  <si>
    <t xml:space="preserve"> Aldanci</t>
  </si>
  <si>
    <t xml:space="preserve"> Norovo</t>
  </si>
  <si>
    <t xml:space="preserve"> Vrboec</t>
  </si>
  <si>
    <t xml:space="preserve"> Sv. Mitrani</t>
  </si>
  <si>
    <t xml:space="preserve"> Presil</t>
  </si>
  <si>
    <t xml:space="preserve"> Bu~in</t>
  </si>
  <si>
    <t>Борино</t>
  </si>
  <si>
    <t>Вкупно</t>
  </si>
  <si>
    <t>Tro{oci za surovini i materijali</t>
  </si>
  <si>
    <t>Tro{oci za elekti~na energija</t>
  </si>
  <si>
    <t>Tro{oci za gorivo</t>
  </si>
  <si>
    <t>Po{ta ,telefon internet uslugi</t>
  </si>
  <si>
    <t>Ostanati uslugi</t>
  </si>
  <si>
    <t>Bruto plata za vrabotenite</t>
  </si>
  <si>
    <t>Tro{oci za osiguruvawe</t>
  </si>
  <si>
    <t>^lenarini i drugi dava~ki</t>
  </si>
  <si>
    <t>Ostanati tro{oci na raboteweto</t>
  </si>
  <si>
    <t>Rashodi vrz osnova na kamati</t>
  </si>
  <si>
    <t>VKUPNO DEN:</t>
  </si>
  <si>
    <t>Otpremnina za zaminuvawe vo penzija</t>
  </si>
  <si>
    <t>VKUPNO  :</t>
  </si>
  <si>
    <r>
      <t>II.</t>
    </r>
    <r>
      <rPr>
        <b/>
        <sz val="12"/>
        <rFont val="Macedonian Tms"/>
        <family val="1"/>
      </rPr>
      <t xml:space="preserve">   Ostvareni prihodi od ^istota</t>
    </r>
  </si>
  <si>
    <r>
      <t>IV.</t>
    </r>
    <r>
      <rPr>
        <b/>
        <sz val="12"/>
        <rFont val="Macedonian Tms"/>
        <family val="1"/>
      </rPr>
      <t xml:space="preserve">  Ostvareni prihodi od drugi uslugi</t>
    </r>
  </si>
  <si>
    <r>
      <t>III.</t>
    </r>
    <r>
      <rPr>
        <b/>
        <sz val="12"/>
        <rFont val="Macedonian Tms"/>
        <family val="1"/>
      </rPr>
      <t xml:space="preserve">  Ostvareni prihodi od Grobi{ta</t>
    </r>
  </si>
  <si>
    <r>
      <t>V.</t>
    </r>
    <r>
      <rPr>
        <b/>
        <sz val="12"/>
        <rFont val="Macedonian Tms"/>
        <family val="1"/>
      </rPr>
      <t xml:space="preserve">   Ostvareni prihodi od Kanalizacija</t>
    </r>
  </si>
  <si>
    <t>VI.  Пазар</t>
  </si>
  <si>
    <t>VII. Паркинг</t>
  </si>
  <si>
    <t>IX.    Приходи од  јавна чистота</t>
  </si>
  <si>
    <t>Prihodi od pravni lica</t>
  </si>
  <si>
    <t xml:space="preserve"> Kratkoro~ni obvrski спрема добавува~и</t>
  </si>
  <si>
    <t>Obvrski kon  EVN Македонија АД</t>
  </si>
  <si>
    <t>Prihodi od voda doma}instva Kru{evo</t>
  </si>
  <si>
    <t>Prihodi od voda od  rasadnici Kru{evo</t>
  </si>
  <si>
    <t>Rasadnik</t>
  </si>
  <si>
    <t>Transportni uslugi</t>
  </si>
  <si>
    <t>Amortizacija</t>
  </si>
  <si>
    <t>Vrednosno usoglasuvawe na pobaruvawata</t>
  </si>
  <si>
    <t>Трошоци за донации</t>
  </si>
  <si>
    <t>Tro{oci od minati godini</t>
  </si>
  <si>
    <t>Обврски кон AD ELEM</t>
  </si>
  <si>
    <t>`````````````</t>
  </si>
  <si>
    <t>Prihodi od fizi~ki lica drugi uslugi</t>
  </si>
  <si>
    <t>Prihodi od f. lica za notarski i advokatski tro{oci</t>
  </si>
  <si>
    <t>Prihodi od  kanalizacioni uslugi</t>
  </si>
  <si>
    <t>Nadomes na tro{oci na vrabotenite</t>
  </si>
  <si>
    <t>2022 god.</t>
  </si>
  <si>
    <t>2022 год.</t>
  </si>
  <si>
    <t>2022 god</t>
  </si>
  <si>
    <t xml:space="preserve">  PРОЦЕНТ НА НАПЛАТА 
01.01. 2022 -30.09.2022 GODINA</t>
  </si>
  <si>
    <t xml:space="preserve">  PREGLED NA OSTVARENI  PRIHODI 
01.01.2023-30.09. 2023 GOD.</t>
  </si>
  <si>
    <t>2023 god.</t>
  </si>
  <si>
    <t xml:space="preserve">PREGLED NA OSTVARENI TRO[OCI VO
 RABOTEWETO ОД 01.01.2023 -  30.09. 2023 </t>
  </si>
  <si>
    <t>2023 год.</t>
  </si>
  <si>
    <t>2023 god</t>
  </si>
  <si>
    <t>VKUPNI OBVRSKI NA J.P."KOMUNA"
SO  30.09.2023 GOD.</t>
  </si>
  <si>
    <t xml:space="preserve">  PРОЦЕНТ НА НАПЛАТА 
01.01. 2023 -30.09.2023 GODINA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</si>
</sst>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Macedonian Tms"/>
      <family val="1"/>
    </font>
    <font>
      <sz val="12"/>
      <name val="Macedonian Tms"/>
      <family val="1"/>
    </font>
    <font>
      <b/>
      <sz val="10"/>
      <name val="Macedonian Tms"/>
      <family val="1"/>
    </font>
    <font>
      <b/>
      <sz val="12"/>
      <name val="Macedonian Tms"/>
      <family val="1"/>
    </font>
    <font>
      <b/>
      <sz val="12"/>
      <name val="Times New Roman"/>
      <family val="1"/>
    </font>
    <font>
      <b/>
      <sz val="14"/>
      <name val="Macedonian Helv"/>
      <family val="2"/>
    </font>
    <font>
      <b/>
      <sz val="14"/>
      <name val="Macedonian Tms"/>
      <family val="1"/>
    </font>
    <font>
      <b/>
      <sz val="11"/>
      <color theme="1"/>
      <name val="MAC C Times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5" fillId="0" borderId="0" xfId="1" applyFont="1" applyBorder="1"/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0" xfId="1" applyFont="1" applyBorder="1"/>
    <xf numFmtId="4" fontId="5" fillId="0" borderId="1" xfId="1" applyNumberFormat="1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4" fontId="5" fillId="0" borderId="0" xfId="1" applyNumberFormat="1" applyFont="1" applyBorder="1"/>
    <xf numFmtId="0" fontId="7" fillId="0" borderId="0" xfId="1" applyFont="1" applyBorder="1" applyAlignment="1">
      <alignment wrapText="1"/>
    </xf>
    <xf numFmtId="0" fontId="3" fillId="0" borderId="0" xfId="1" applyFont="1" applyAlignment="1">
      <alignment horizontal="center"/>
    </xf>
    <xf numFmtId="0" fontId="3" fillId="0" borderId="0" xfId="1" applyFont="1" applyBorder="1" applyAlignment="1"/>
    <xf numFmtId="0" fontId="0" fillId="0" borderId="7" xfId="0" applyBorder="1"/>
    <xf numFmtId="0" fontId="1" fillId="0" borderId="0" xfId="1"/>
    <xf numFmtId="0" fontId="3" fillId="0" borderId="0" xfId="1" applyFont="1"/>
    <xf numFmtId="0" fontId="4" fillId="0" borderId="1" xfId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5" fillId="0" borderId="0" xfId="1" applyFont="1" applyBorder="1"/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0" xfId="1" applyFont="1" applyBorder="1"/>
    <xf numFmtId="0" fontId="5" fillId="0" borderId="1" xfId="1" applyFont="1" applyBorder="1" applyAlignment="1">
      <alignment horizontal="center" wrapText="1"/>
    </xf>
    <xf numFmtId="4" fontId="5" fillId="0" borderId="0" xfId="1" applyNumberFormat="1" applyFont="1" applyBorder="1"/>
    <xf numFmtId="0" fontId="3" fillId="0" borderId="0" xfId="1" applyFont="1" applyBorder="1"/>
    <xf numFmtId="4" fontId="3" fillId="0" borderId="0" xfId="1" applyNumberFormat="1" applyFont="1" applyBorder="1"/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/>
    <xf numFmtId="0" fontId="4" fillId="0" borderId="1" xfId="1" applyFont="1" applyBorder="1" applyAlignment="1">
      <alignment horizontal="right"/>
    </xf>
    <xf numFmtId="0" fontId="6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4" fontId="5" fillId="0" borderId="1" xfId="1" applyNumberFormat="1" applyFont="1" applyBorder="1" applyAlignment="1">
      <alignment horizontal="center" wrapText="1"/>
    </xf>
    <xf numFmtId="0" fontId="5" fillId="0" borderId="5" xfId="1" applyFont="1" applyBorder="1" applyAlignment="1">
      <alignment horizontal="center"/>
    </xf>
    <xf numFmtId="14" fontId="5" fillId="0" borderId="5" xfId="1" applyNumberFormat="1" applyFont="1" applyBorder="1" applyAlignment="1">
      <alignment horizontal="center"/>
    </xf>
    <xf numFmtId="4" fontId="5" fillId="0" borderId="0" xfId="1" applyNumberFormat="1" applyFont="1" applyBorder="1"/>
    <xf numFmtId="0" fontId="3" fillId="0" borderId="0" xfId="1" applyFont="1" applyBorder="1"/>
    <xf numFmtId="0" fontId="2" fillId="0" borderId="0" xfId="1" applyFont="1" applyBorder="1"/>
    <xf numFmtId="4" fontId="3" fillId="0" borderId="0" xfId="1" applyNumberFormat="1" applyFont="1" applyBorder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0" fillId="0" borderId="0" xfId="0" applyBorder="1"/>
    <xf numFmtId="0" fontId="1" fillId="0" borderId="0" xfId="1" applyBorder="1"/>
    <xf numFmtId="0" fontId="1" fillId="0" borderId="0" xfId="1"/>
    <xf numFmtId="0" fontId="4" fillId="0" borderId="1" xfId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5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4" fontId="5" fillId="0" borderId="1" xfId="1" applyNumberFormat="1" applyFont="1" applyBorder="1"/>
    <xf numFmtId="0" fontId="6" fillId="0" borderId="0" xfId="1" applyFont="1" applyBorder="1"/>
    <xf numFmtId="4" fontId="3" fillId="0" borderId="1" xfId="1" applyNumberFormat="1" applyFont="1" applyBorder="1"/>
    <xf numFmtId="0" fontId="4" fillId="0" borderId="1" xfId="1" applyFont="1" applyBorder="1" applyAlignment="1">
      <alignment horizontal="center"/>
    </xf>
    <xf numFmtId="4" fontId="5" fillId="0" borderId="0" xfId="1" applyNumberFormat="1" applyFont="1" applyBorder="1"/>
    <xf numFmtId="0" fontId="3" fillId="0" borderId="0" xfId="1" applyFont="1" applyBorder="1"/>
    <xf numFmtId="1" fontId="5" fillId="0" borderId="1" xfId="1" applyNumberFormat="1" applyFont="1" applyBorder="1" applyAlignment="1">
      <alignment horizontal="center"/>
    </xf>
    <xf numFmtId="4" fontId="3" fillId="0" borderId="0" xfId="1" applyNumberFormat="1" applyFont="1" applyBorder="1"/>
    <xf numFmtId="4" fontId="5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14" fontId="5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 wrapText="1"/>
    </xf>
    <xf numFmtId="0" fontId="3" fillId="0" borderId="8" xfId="1" applyFont="1" applyFill="1" applyBorder="1" applyAlignment="1">
      <alignment horizontal="center"/>
    </xf>
    <xf numFmtId="4" fontId="3" fillId="0" borderId="8" xfId="1" applyNumberFormat="1" applyFont="1" applyFill="1" applyBorder="1"/>
    <xf numFmtId="0" fontId="7" fillId="0" borderId="0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2" fillId="0" borderId="6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7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6" fillId="0" borderId="5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3" fillId="0" borderId="9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4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3" fillId="0" borderId="4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29</xdr:row>
      <xdr:rowOff>590550</xdr:rowOff>
    </xdr:from>
    <xdr:to>
      <xdr:col>6</xdr:col>
      <xdr:colOff>419100</xdr:colOff>
      <xdr:row>29</xdr:row>
      <xdr:rowOff>590550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00350" y="87534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35</xdr:row>
      <xdr:rowOff>19050</xdr:rowOff>
    </xdr:from>
    <xdr:to>
      <xdr:col>6</xdr:col>
      <xdr:colOff>914400</xdr:colOff>
      <xdr:row>35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190875" y="70104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35</xdr:row>
      <xdr:rowOff>19050</xdr:rowOff>
    </xdr:from>
    <xdr:to>
      <xdr:col>6</xdr:col>
      <xdr:colOff>914400</xdr:colOff>
      <xdr:row>35</xdr:row>
      <xdr:rowOff>19050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3190875" y="70104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35</xdr:row>
      <xdr:rowOff>19050</xdr:rowOff>
    </xdr:from>
    <xdr:to>
      <xdr:col>6</xdr:col>
      <xdr:colOff>914400</xdr:colOff>
      <xdr:row>35</xdr:row>
      <xdr:rowOff>19050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190875" y="70104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workbookViewId="0">
      <selection activeCell="G28" sqref="G28"/>
    </sheetView>
  </sheetViews>
  <sheetFormatPr defaultRowHeight="15"/>
  <cols>
    <col min="5" max="5" width="16.85546875" customWidth="1"/>
    <col min="6" max="6" width="17.42578125" customWidth="1"/>
    <col min="7" max="7" width="16.140625" customWidth="1"/>
  </cols>
  <sheetData>
    <row r="1" spans="1:8" ht="15" customHeight="1">
      <c r="A1" s="1"/>
      <c r="B1" s="1"/>
      <c r="C1" s="97" t="s">
        <v>86</v>
      </c>
      <c r="D1" s="97"/>
      <c r="E1" s="97"/>
      <c r="F1" s="97"/>
      <c r="G1" s="97"/>
      <c r="H1" s="1"/>
    </row>
    <row r="2" spans="1:8" ht="44.25" customHeight="1">
      <c r="A2" s="1"/>
      <c r="B2" s="11"/>
      <c r="C2" s="97"/>
      <c r="D2" s="97"/>
      <c r="E2" s="97"/>
      <c r="F2" s="97"/>
      <c r="G2" s="97"/>
      <c r="H2" s="11"/>
    </row>
    <row r="3" spans="1:8" ht="18.75">
      <c r="A3" s="7"/>
      <c r="B3" s="98" t="s">
        <v>0</v>
      </c>
      <c r="C3" s="98"/>
      <c r="D3" s="98"/>
      <c r="E3" s="98"/>
      <c r="F3" s="7"/>
      <c r="G3" s="7"/>
      <c r="H3" s="7"/>
    </row>
    <row r="4" spans="1:8" ht="15.75" customHeight="1">
      <c r="A4" s="4"/>
      <c r="B4" s="99" t="s">
        <v>1</v>
      </c>
      <c r="C4" s="99"/>
      <c r="D4" s="99"/>
      <c r="E4" s="99"/>
      <c r="F4" s="99"/>
      <c r="G4" s="100"/>
      <c r="H4" s="1"/>
    </row>
    <row r="5" spans="1:8" ht="15.75">
      <c r="A5" s="3" t="s">
        <v>2</v>
      </c>
      <c r="B5" s="91"/>
      <c r="C5" s="92"/>
      <c r="D5" s="92"/>
      <c r="E5" s="93"/>
      <c r="F5" s="52" t="s">
        <v>82</v>
      </c>
      <c r="G5" s="52" t="s">
        <v>87</v>
      </c>
      <c r="H5" s="1"/>
    </row>
    <row r="6" spans="1:8" ht="15.75">
      <c r="A6" s="8">
        <v>1</v>
      </c>
      <c r="B6" s="84" t="s">
        <v>68</v>
      </c>
      <c r="C6" s="85"/>
      <c r="D6" s="85"/>
      <c r="E6" s="86"/>
      <c r="F6" s="56">
        <v>4589575</v>
      </c>
      <c r="G6" s="56">
        <v>4363861</v>
      </c>
      <c r="H6" s="2"/>
    </row>
    <row r="7" spans="1:8" ht="15.75">
      <c r="A7" s="8">
        <v>2</v>
      </c>
      <c r="B7" s="84" t="s">
        <v>3</v>
      </c>
      <c r="C7" s="85"/>
      <c r="D7" s="85"/>
      <c r="E7" s="86"/>
      <c r="F7" s="56">
        <v>376480</v>
      </c>
      <c r="G7" s="56">
        <v>353600</v>
      </c>
      <c r="H7" s="2"/>
    </row>
    <row r="8" spans="1:8" ht="15.75">
      <c r="A8" s="8">
        <v>3</v>
      </c>
      <c r="B8" s="84" t="s">
        <v>4</v>
      </c>
      <c r="C8" s="85"/>
      <c r="D8" s="85"/>
      <c r="E8" s="86"/>
      <c r="F8" s="56">
        <v>386126</v>
      </c>
      <c r="G8" s="56">
        <v>374920</v>
      </c>
      <c r="H8" s="2"/>
    </row>
    <row r="9" spans="1:8" ht="15.75">
      <c r="A9" s="8">
        <v>4</v>
      </c>
      <c r="B9" s="84" t="s">
        <v>5</v>
      </c>
      <c r="C9" s="85"/>
      <c r="D9" s="85"/>
      <c r="E9" s="86"/>
      <c r="F9" s="56">
        <v>666432</v>
      </c>
      <c r="G9" s="56">
        <v>633490</v>
      </c>
      <c r="H9" s="2"/>
    </row>
    <row r="10" spans="1:8" ht="15.75">
      <c r="A10" s="8">
        <v>5</v>
      </c>
      <c r="B10" s="84" t="s">
        <v>6</v>
      </c>
      <c r="C10" s="85"/>
      <c r="D10" s="85"/>
      <c r="E10" s="86"/>
      <c r="F10" s="56">
        <v>269875</v>
      </c>
      <c r="G10" s="56">
        <v>250425</v>
      </c>
      <c r="H10" s="2"/>
    </row>
    <row r="11" spans="1:8" ht="15.75">
      <c r="A11" s="8">
        <v>6</v>
      </c>
      <c r="B11" s="84" t="s">
        <v>7</v>
      </c>
      <c r="C11" s="85"/>
      <c r="D11" s="85"/>
      <c r="E11" s="86"/>
      <c r="F11" s="56">
        <v>478410</v>
      </c>
      <c r="G11" s="56">
        <v>418600</v>
      </c>
      <c r="H11" s="2"/>
    </row>
    <row r="12" spans="1:8" ht="15.75">
      <c r="A12" s="8">
        <v>7</v>
      </c>
      <c r="B12" s="84" t="s">
        <v>8</v>
      </c>
      <c r="C12" s="85"/>
      <c r="D12" s="85"/>
      <c r="E12" s="86"/>
      <c r="F12" s="56">
        <v>581800</v>
      </c>
      <c r="G12" s="56">
        <v>614320</v>
      </c>
      <c r="H12" s="2"/>
    </row>
    <row r="13" spans="1:8" ht="15.75">
      <c r="A13" s="8">
        <v>8</v>
      </c>
      <c r="B13" s="84" t="s">
        <v>9</v>
      </c>
      <c r="C13" s="85"/>
      <c r="D13" s="85"/>
      <c r="E13" s="86"/>
      <c r="F13" s="56">
        <v>830025</v>
      </c>
      <c r="G13" s="56">
        <v>681310</v>
      </c>
      <c r="H13" s="2"/>
    </row>
    <row r="14" spans="1:8" ht="15.75">
      <c r="A14" s="8">
        <v>9</v>
      </c>
      <c r="B14" s="84" t="s">
        <v>15</v>
      </c>
      <c r="C14" s="85"/>
      <c r="D14" s="85"/>
      <c r="E14" s="86"/>
      <c r="F14" s="56">
        <v>349518</v>
      </c>
      <c r="G14" s="56">
        <v>328588</v>
      </c>
      <c r="H14" s="2"/>
    </row>
    <row r="15" spans="1:8" ht="15.75">
      <c r="A15" s="53">
        <v>10</v>
      </c>
      <c r="B15" s="101" t="s">
        <v>69</v>
      </c>
      <c r="C15" s="102"/>
      <c r="D15" s="102"/>
      <c r="E15" s="103"/>
      <c r="F15" s="56">
        <v>0</v>
      </c>
      <c r="G15" s="56">
        <v>0</v>
      </c>
      <c r="H15" s="2"/>
    </row>
    <row r="16" spans="1:8" ht="15.75">
      <c r="A16" s="8">
        <v>11</v>
      </c>
      <c r="B16" s="94" t="s">
        <v>10</v>
      </c>
      <c r="C16" s="95"/>
      <c r="D16" s="95"/>
      <c r="E16" s="96"/>
      <c r="F16" s="56">
        <v>2295600</v>
      </c>
      <c r="G16" s="56">
        <v>2053296</v>
      </c>
      <c r="H16" s="32"/>
    </row>
    <row r="17" spans="1:11" ht="17.25" customHeight="1">
      <c r="A17" s="8">
        <v>12</v>
      </c>
      <c r="B17" s="84" t="s">
        <v>11</v>
      </c>
      <c r="C17" s="85"/>
      <c r="D17" s="85"/>
      <c r="E17" s="86"/>
      <c r="F17" s="56">
        <v>76404</v>
      </c>
      <c r="G17" s="56">
        <v>34689</v>
      </c>
      <c r="H17" s="2"/>
    </row>
    <row r="18" spans="1:11" ht="17.25" customHeight="1">
      <c r="A18" s="70">
        <v>13</v>
      </c>
      <c r="B18" s="84" t="s">
        <v>80</v>
      </c>
      <c r="C18" s="85"/>
      <c r="D18" s="85"/>
      <c r="E18" s="86"/>
      <c r="F18" s="71">
        <v>0</v>
      </c>
      <c r="G18" s="71">
        <v>4500</v>
      </c>
    </row>
    <row r="19" spans="1:11" ht="33" customHeight="1">
      <c r="A19" s="91" t="s">
        <v>12</v>
      </c>
      <c r="B19" s="92"/>
      <c r="C19" s="92"/>
      <c r="D19" s="92"/>
      <c r="E19" s="93"/>
      <c r="F19" s="56">
        <f>F6+F7+F8+F9+F10+F11+F12+F13+F14+F15+F16+F17+F18</f>
        <v>10900245</v>
      </c>
      <c r="G19" s="56">
        <f>G6+G7+G8+G9+G10+G11+G12+G13+G14+G15+G16+G17+G18</f>
        <v>10111599</v>
      </c>
      <c r="K19" t="s">
        <v>77</v>
      </c>
    </row>
    <row r="20" spans="1:11" ht="15.75">
      <c r="A20" s="87" t="s">
        <v>58</v>
      </c>
      <c r="B20" s="88"/>
      <c r="C20" s="88"/>
      <c r="D20" s="88"/>
      <c r="E20" s="89"/>
      <c r="F20" s="56">
        <v>5183990</v>
      </c>
      <c r="G20" s="56">
        <v>5761145</v>
      </c>
    </row>
    <row r="21" spans="1:11" ht="15.75">
      <c r="A21" s="87" t="s">
        <v>60</v>
      </c>
      <c r="B21" s="88"/>
      <c r="C21" s="88"/>
      <c r="D21" s="88"/>
      <c r="E21" s="89"/>
      <c r="F21" s="10">
        <v>1236960</v>
      </c>
      <c r="G21" s="10">
        <v>1529550</v>
      </c>
    </row>
    <row r="22" spans="1:11" ht="15.75">
      <c r="A22" s="87" t="s">
        <v>59</v>
      </c>
      <c r="B22" s="88"/>
      <c r="C22" s="88"/>
      <c r="D22" s="88"/>
      <c r="E22" s="89"/>
      <c r="F22" s="10">
        <v>1172248</v>
      </c>
      <c r="G22" s="10">
        <v>1483368</v>
      </c>
    </row>
    <row r="23" spans="1:11" ht="15.75">
      <c r="A23" s="87" t="s">
        <v>61</v>
      </c>
      <c r="B23" s="88"/>
      <c r="C23" s="88"/>
      <c r="D23" s="88"/>
      <c r="E23" s="89"/>
      <c r="F23" s="10">
        <v>324545</v>
      </c>
      <c r="G23" s="10">
        <v>314558</v>
      </c>
    </row>
    <row r="24" spans="1:11" ht="15.75">
      <c r="A24" s="87" t="s">
        <v>62</v>
      </c>
      <c r="B24" s="88"/>
      <c r="C24" s="88"/>
      <c r="D24" s="88"/>
      <c r="E24" s="89"/>
      <c r="F24" s="10">
        <v>84366</v>
      </c>
      <c r="G24" s="10">
        <v>81399</v>
      </c>
    </row>
    <row r="25" spans="1:11" ht="15.75">
      <c r="A25" s="87" t="s">
        <v>63</v>
      </c>
      <c r="B25" s="88"/>
      <c r="C25" s="88"/>
      <c r="D25" s="88"/>
      <c r="E25" s="89"/>
      <c r="F25" s="10">
        <v>431790</v>
      </c>
      <c r="G25" s="10">
        <v>320520</v>
      </c>
    </row>
    <row r="26" spans="1:11" ht="15.75">
      <c r="A26" s="87" t="s">
        <v>13</v>
      </c>
      <c r="B26" s="88"/>
      <c r="C26" s="88"/>
      <c r="D26" s="88"/>
      <c r="E26" s="89"/>
      <c r="F26" s="10">
        <v>1637670</v>
      </c>
      <c r="G26" s="10">
        <v>6438230</v>
      </c>
    </row>
    <row r="27" spans="1:11" ht="15.75">
      <c r="A27" s="87" t="s">
        <v>64</v>
      </c>
      <c r="B27" s="88"/>
      <c r="C27" s="88"/>
      <c r="D27" s="88"/>
      <c r="E27" s="89"/>
      <c r="F27" s="10">
        <v>290925</v>
      </c>
      <c r="G27" s="10">
        <v>754710</v>
      </c>
    </row>
    <row r="28" spans="1:11" ht="30.75" customHeight="1">
      <c r="A28" s="91" t="s">
        <v>57</v>
      </c>
      <c r="B28" s="92"/>
      <c r="C28" s="92"/>
      <c r="D28" s="92"/>
      <c r="E28" s="93"/>
      <c r="F28" s="10">
        <f>F19+F20+F21+F22+F23+F24+F25+F26+F27</f>
        <v>21262739</v>
      </c>
      <c r="G28" s="10">
        <f>G19+G20+G21+G22+G23+G24+G25+G26+G27</f>
        <v>26795079</v>
      </c>
    </row>
    <row r="29" spans="1:11" ht="15.75">
      <c r="A29" s="90"/>
      <c r="B29" s="90"/>
      <c r="C29" s="90"/>
      <c r="D29" s="1"/>
      <c r="E29" s="1"/>
      <c r="F29" s="1"/>
      <c r="G29" s="12"/>
    </row>
    <row r="30" spans="1:11">
      <c r="G30" s="1"/>
    </row>
    <row r="34" spans="4:11">
      <c r="H34" s="1"/>
      <c r="I34" s="1"/>
      <c r="J34" s="1"/>
      <c r="K34" s="1"/>
    </row>
    <row r="36" spans="4:11" ht="15.75">
      <c r="D36" s="1"/>
      <c r="E36" s="1"/>
      <c r="F36" s="14" t="s">
        <v>14</v>
      </c>
    </row>
    <row r="37" spans="4:11" ht="15.75">
      <c r="G37" s="14"/>
    </row>
    <row r="38" spans="4:11" ht="15.75" thickBot="1">
      <c r="F38" s="16"/>
    </row>
    <row r="45" spans="4:11" ht="18">
      <c r="H45" s="13"/>
      <c r="I45" s="13"/>
      <c r="J45" s="13"/>
      <c r="K45" s="13"/>
    </row>
    <row r="46" spans="4:11" ht="15.75">
      <c r="H46" s="7"/>
      <c r="I46" s="7"/>
      <c r="J46" s="7"/>
      <c r="K46" s="7"/>
    </row>
    <row r="47" spans="4:11" ht="18">
      <c r="D47" s="13"/>
      <c r="E47" s="13"/>
      <c r="F47" s="13"/>
      <c r="H47" s="5"/>
      <c r="I47" s="6"/>
      <c r="J47" s="6"/>
      <c r="K47" s="1"/>
    </row>
    <row r="48" spans="4:11" ht="18">
      <c r="D48" s="7"/>
      <c r="E48" s="7"/>
      <c r="F48" s="7"/>
      <c r="G48" s="13"/>
      <c r="H48" s="15"/>
      <c r="I48" s="15"/>
      <c r="J48" s="15"/>
      <c r="K48" s="15"/>
    </row>
    <row r="49" spans="4:11" ht="15.75">
      <c r="D49" s="4"/>
      <c r="E49" s="9"/>
      <c r="F49" s="5"/>
      <c r="G49" s="7"/>
      <c r="H49" s="15"/>
      <c r="I49" s="15"/>
      <c r="J49" s="15"/>
      <c r="K49" s="15"/>
    </row>
    <row r="50" spans="4:11" ht="15.75">
      <c r="D50" s="15"/>
      <c r="E50" s="15"/>
      <c r="F50" s="15"/>
      <c r="G50" s="5"/>
      <c r="H50" s="15"/>
      <c r="I50" s="15"/>
      <c r="J50" s="15"/>
      <c r="K50" s="15"/>
    </row>
    <row r="51" spans="4:11" ht="15.75">
      <c r="D51" s="15"/>
      <c r="E51" s="15"/>
      <c r="F51" s="15"/>
      <c r="G51" s="15"/>
      <c r="H51" s="15"/>
      <c r="I51" s="15"/>
      <c r="J51" s="15"/>
      <c r="K51" s="15"/>
    </row>
    <row r="52" spans="4:11" ht="15.75">
      <c r="D52" s="15"/>
      <c r="E52" s="15"/>
      <c r="F52" s="15"/>
      <c r="G52" s="15"/>
      <c r="H52" s="15"/>
      <c r="I52" s="15"/>
      <c r="J52" s="15"/>
      <c r="K52" s="15"/>
    </row>
    <row r="53" spans="4:11" ht="15.75">
      <c r="D53" s="15"/>
      <c r="E53" s="15"/>
      <c r="F53" s="15"/>
      <c r="G53" s="15"/>
      <c r="H53" s="15"/>
      <c r="I53" s="15"/>
      <c r="J53" s="15"/>
      <c r="K53" s="15"/>
    </row>
    <row r="54" spans="4:11" ht="15.75">
      <c r="D54" s="15"/>
      <c r="E54" s="15"/>
      <c r="F54" s="15"/>
      <c r="G54" s="15"/>
      <c r="H54" s="15"/>
      <c r="I54" s="15"/>
      <c r="J54" s="15"/>
      <c r="K54" s="15"/>
    </row>
    <row r="55" spans="4:11" ht="15.75">
      <c r="D55" s="15"/>
      <c r="E55" s="15"/>
      <c r="F55" s="15"/>
      <c r="G55" s="15"/>
      <c r="H55" s="15"/>
      <c r="I55" s="15"/>
      <c r="J55" s="15"/>
      <c r="K55" s="15"/>
    </row>
    <row r="56" spans="4:11" ht="15.75">
      <c r="D56" s="15"/>
      <c r="E56" s="15"/>
      <c r="F56" s="15"/>
      <c r="G56" s="15"/>
      <c r="H56" s="15"/>
      <c r="I56" s="15"/>
      <c r="J56" s="15"/>
      <c r="K56" s="15"/>
    </row>
    <row r="57" spans="4:11" ht="15.75">
      <c r="D57" s="15"/>
      <c r="E57" s="15"/>
      <c r="F57" s="15"/>
      <c r="G57" s="15"/>
      <c r="H57" s="15"/>
      <c r="I57" s="15"/>
      <c r="J57" s="15"/>
      <c r="K57" s="15"/>
    </row>
    <row r="58" spans="4:11" ht="15.75">
      <c r="D58" s="15"/>
      <c r="E58" s="15"/>
      <c r="F58" s="15"/>
      <c r="G58" s="15"/>
      <c r="H58" s="15"/>
      <c r="I58" s="15"/>
      <c r="J58" s="15"/>
      <c r="K58" s="15"/>
    </row>
    <row r="59" spans="4:11" ht="15.75">
      <c r="D59" s="15"/>
      <c r="E59" s="15"/>
      <c r="F59" s="15"/>
      <c r="G59" s="15"/>
      <c r="H59" s="15"/>
      <c r="I59" s="15"/>
      <c r="J59" s="15"/>
      <c r="K59" s="15"/>
    </row>
    <row r="60" spans="4:11" ht="15.75">
      <c r="D60" s="15"/>
      <c r="E60" s="15"/>
      <c r="F60" s="15"/>
      <c r="G60" s="15"/>
      <c r="H60" s="15"/>
      <c r="I60" s="15"/>
      <c r="J60" s="15"/>
      <c r="K60" s="15"/>
    </row>
    <row r="61" spans="4:11" ht="15.75">
      <c r="D61" s="15"/>
      <c r="E61" s="15"/>
      <c r="F61" s="15"/>
      <c r="G61" s="15"/>
      <c r="H61" s="15"/>
      <c r="I61" s="15"/>
      <c r="J61" s="15"/>
      <c r="K61" s="15"/>
    </row>
    <row r="62" spans="4:11" ht="15.75">
      <c r="D62" s="15"/>
      <c r="E62" s="15"/>
      <c r="F62" s="15"/>
      <c r="G62" s="15"/>
      <c r="H62" s="15"/>
      <c r="I62" s="15"/>
      <c r="J62" s="15"/>
      <c r="K62" s="15"/>
    </row>
    <row r="63" spans="4:11" ht="15.75">
      <c r="D63" s="15"/>
      <c r="E63" s="15"/>
      <c r="F63" s="15"/>
      <c r="G63" s="15"/>
      <c r="H63" s="15"/>
      <c r="I63" s="15"/>
      <c r="J63" s="15"/>
      <c r="K63" s="15"/>
    </row>
    <row r="64" spans="4:11" ht="15.75">
      <c r="D64" s="15"/>
      <c r="E64" s="15"/>
      <c r="F64" s="15"/>
      <c r="G64" s="15"/>
      <c r="H64" s="15"/>
      <c r="I64" s="15"/>
      <c r="J64" s="15"/>
      <c r="K64" s="15"/>
    </row>
    <row r="65" spans="4:11" ht="15.75">
      <c r="D65" s="15"/>
      <c r="E65" s="15"/>
      <c r="F65" s="15"/>
      <c r="G65" s="15"/>
      <c r="H65" s="15"/>
      <c r="I65" s="15"/>
      <c r="J65" s="15"/>
      <c r="K65" s="15"/>
    </row>
    <row r="66" spans="4:11" ht="15.75">
      <c r="D66" s="15"/>
      <c r="E66" s="15"/>
      <c r="F66" s="15"/>
      <c r="G66" s="15"/>
      <c r="H66" s="15"/>
      <c r="I66" s="15"/>
      <c r="J66" s="15"/>
      <c r="K66" s="15"/>
    </row>
    <row r="67" spans="4:11" ht="15.75">
      <c r="D67" s="15"/>
      <c r="E67" s="15"/>
      <c r="F67" s="15"/>
      <c r="G67" s="15"/>
      <c r="H67" s="15"/>
      <c r="I67" s="15"/>
      <c r="J67" s="15"/>
      <c r="K67" s="15"/>
    </row>
    <row r="68" spans="4:11" ht="15.75">
      <c r="D68" s="15"/>
      <c r="E68" s="15"/>
      <c r="F68" s="15"/>
      <c r="G68" s="15"/>
      <c r="H68" s="15"/>
      <c r="I68" s="15"/>
      <c r="J68" s="15"/>
      <c r="K68" s="15"/>
    </row>
    <row r="69" spans="4:11" ht="15.75">
      <c r="D69" s="15"/>
      <c r="E69" s="15"/>
      <c r="F69" s="15"/>
      <c r="G69" s="15"/>
      <c r="H69" s="15"/>
      <c r="I69" s="15"/>
      <c r="J69" s="15"/>
      <c r="K69" s="15"/>
    </row>
    <row r="70" spans="4:11" ht="15.75">
      <c r="D70" s="15"/>
      <c r="E70" s="15"/>
      <c r="F70" s="15"/>
      <c r="G70" s="15"/>
      <c r="H70" s="15"/>
      <c r="I70" s="15"/>
      <c r="J70" s="15"/>
      <c r="K70" s="15"/>
    </row>
    <row r="71" spans="4:11" ht="15.75">
      <c r="D71" s="15"/>
      <c r="E71" s="15"/>
      <c r="F71" s="15"/>
      <c r="G71" s="15"/>
      <c r="H71" s="15"/>
      <c r="I71" s="15"/>
      <c r="J71" s="15"/>
      <c r="K71" s="15"/>
    </row>
    <row r="72" spans="4:11" ht="15.75">
      <c r="D72" s="15"/>
      <c r="E72" s="15"/>
      <c r="F72" s="15"/>
      <c r="G72" s="15"/>
      <c r="H72" s="15"/>
      <c r="I72" s="15"/>
      <c r="J72" s="15"/>
      <c r="K72" s="15"/>
    </row>
    <row r="73" spans="4:11" ht="15.75">
      <c r="D73" s="15"/>
      <c r="E73" s="15"/>
      <c r="F73" s="15"/>
      <c r="G73" s="15"/>
      <c r="H73" s="15"/>
      <c r="I73" s="15"/>
      <c r="J73" s="15"/>
      <c r="K73" s="15"/>
    </row>
    <row r="74" spans="4:11" ht="15.75">
      <c r="D74" s="15"/>
      <c r="E74" s="15"/>
      <c r="F74" s="15"/>
      <c r="G74" s="15"/>
      <c r="H74" s="15"/>
      <c r="I74" s="15"/>
      <c r="J74" s="15"/>
      <c r="K74" s="15"/>
    </row>
    <row r="75" spans="4:11" ht="15.75">
      <c r="D75" s="15"/>
      <c r="E75" s="15"/>
      <c r="F75" s="15"/>
      <c r="G75" s="15"/>
      <c r="H75" s="15"/>
      <c r="I75" s="15"/>
      <c r="J75" s="15"/>
      <c r="K75" s="15"/>
    </row>
    <row r="76" spans="4:11" ht="15.75">
      <c r="D76" s="15"/>
      <c r="E76" s="15"/>
      <c r="F76" s="15"/>
      <c r="G76" s="15"/>
      <c r="H76" s="15"/>
      <c r="I76" s="15"/>
      <c r="J76" s="15"/>
      <c r="K76" s="15"/>
    </row>
    <row r="77" spans="4:11" ht="15.75">
      <c r="D77" s="15"/>
      <c r="E77" s="15"/>
      <c r="F77" s="15"/>
      <c r="G77" s="15"/>
      <c r="H77" s="15"/>
      <c r="I77" s="15"/>
      <c r="J77" s="15"/>
      <c r="K77" s="15"/>
    </row>
    <row r="78" spans="4:11" ht="15.75">
      <c r="D78" s="15"/>
      <c r="E78" s="15"/>
      <c r="F78" s="15"/>
      <c r="G78" s="15"/>
      <c r="H78" s="15"/>
      <c r="I78" s="15"/>
      <c r="J78" s="15"/>
      <c r="K78" s="15"/>
    </row>
    <row r="79" spans="4:11" ht="15.75">
      <c r="D79" s="15"/>
      <c r="E79" s="15"/>
      <c r="F79" s="15"/>
      <c r="G79" s="15"/>
      <c r="H79" s="15"/>
      <c r="I79" s="15"/>
      <c r="J79" s="15"/>
      <c r="K79" s="15"/>
    </row>
    <row r="80" spans="4:11" ht="15.75">
      <c r="D80" s="15"/>
      <c r="E80" s="15"/>
      <c r="F80" s="15"/>
      <c r="G80" s="15"/>
    </row>
    <row r="81" spans="4:7" ht="15.75">
      <c r="D81" s="15"/>
      <c r="E81" s="15"/>
      <c r="F81" s="15"/>
      <c r="G81" s="15"/>
    </row>
    <row r="82" spans="4:7" ht="15.75">
      <c r="G82" s="15"/>
    </row>
  </sheetData>
  <mergeCells count="28">
    <mergeCell ref="B11:E11"/>
    <mergeCell ref="B12:E12"/>
    <mergeCell ref="B13:E13"/>
    <mergeCell ref="B14:E14"/>
    <mergeCell ref="A19:E19"/>
    <mergeCell ref="B15:E15"/>
    <mergeCell ref="B18:E18"/>
    <mergeCell ref="C1:G2"/>
    <mergeCell ref="B3:E3"/>
    <mergeCell ref="B4:G4"/>
    <mergeCell ref="B5:E5"/>
    <mergeCell ref="B6:E6"/>
    <mergeCell ref="B7:E7"/>
    <mergeCell ref="A26:E26"/>
    <mergeCell ref="A29:C29"/>
    <mergeCell ref="A23:E23"/>
    <mergeCell ref="A24:E24"/>
    <mergeCell ref="A25:E25"/>
    <mergeCell ref="A27:E27"/>
    <mergeCell ref="A28:E28"/>
    <mergeCell ref="B16:E16"/>
    <mergeCell ref="B17:E17"/>
    <mergeCell ref="A20:E20"/>
    <mergeCell ref="A21:E21"/>
    <mergeCell ref="A22:E22"/>
    <mergeCell ref="B8:E8"/>
    <mergeCell ref="B9:E9"/>
    <mergeCell ref="B10:E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10" workbookViewId="0">
      <selection activeCell="G9" sqref="G9"/>
    </sheetView>
  </sheetViews>
  <sheetFormatPr defaultRowHeight="15"/>
  <cols>
    <col min="1" max="1" width="4.5703125" customWidth="1"/>
    <col min="5" max="5" width="17.85546875" customWidth="1"/>
    <col min="6" max="7" width="15.85546875" customWidth="1"/>
  </cols>
  <sheetData>
    <row r="1" spans="1:8" ht="27.75" customHeight="1"/>
    <row r="2" spans="1:8" ht="35.25" customHeight="1">
      <c r="A2" s="97" t="s">
        <v>88</v>
      </c>
      <c r="B2" s="105"/>
      <c r="C2" s="105"/>
      <c r="D2" s="105"/>
      <c r="E2" s="105"/>
      <c r="F2" s="105"/>
      <c r="G2" s="105"/>
      <c r="H2" s="105"/>
    </row>
    <row r="3" spans="1:8" ht="15.75">
      <c r="A3" s="23"/>
      <c r="B3" s="23"/>
      <c r="C3" s="23"/>
      <c r="D3" s="23"/>
      <c r="E3" s="23"/>
      <c r="F3" s="23"/>
      <c r="G3" s="23"/>
      <c r="H3" s="23"/>
    </row>
    <row r="4" spans="1:8" ht="15.75">
      <c r="A4" s="20"/>
      <c r="B4" s="25"/>
      <c r="C4" s="21"/>
      <c r="D4" s="21"/>
      <c r="E4" s="21"/>
      <c r="F4" s="22"/>
      <c r="G4" s="22"/>
      <c r="H4" s="17"/>
    </row>
    <row r="5" spans="1:8" ht="15.75">
      <c r="A5" s="19" t="s">
        <v>2</v>
      </c>
      <c r="B5" s="104" t="s">
        <v>16</v>
      </c>
      <c r="C5" s="104"/>
      <c r="D5" s="104"/>
      <c r="E5" s="104"/>
      <c r="F5" s="26" t="s">
        <v>83</v>
      </c>
      <c r="G5" s="26" t="s">
        <v>89</v>
      </c>
      <c r="H5" s="18"/>
    </row>
    <row r="6" spans="1:8" ht="15.75">
      <c r="A6" s="24">
        <v>1</v>
      </c>
      <c r="B6" s="84" t="s">
        <v>45</v>
      </c>
      <c r="C6" s="85"/>
      <c r="D6" s="85"/>
      <c r="E6" s="86"/>
      <c r="F6" s="56">
        <v>3826895</v>
      </c>
      <c r="G6" s="56">
        <v>3454951</v>
      </c>
      <c r="H6" s="18"/>
    </row>
    <row r="7" spans="1:8" ht="15.75">
      <c r="A7" s="24">
        <v>2</v>
      </c>
      <c r="B7" s="84" t="s">
        <v>46</v>
      </c>
      <c r="C7" s="85"/>
      <c r="D7" s="85"/>
      <c r="E7" s="86"/>
      <c r="F7" s="56">
        <v>3849080</v>
      </c>
      <c r="G7" s="56">
        <v>1359065</v>
      </c>
      <c r="H7" s="18"/>
    </row>
    <row r="8" spans="1:8" ht="15.75">
      <c r="A8" s="24">
        <v>3</v>
      </c>
      <c r="B8" s="84" t="s">
        <v>47</v>
      </c>
      <c r="C8" s="85"/>
      <c r="D8" s="85"/>
      <c r="E8" s="86"/>
      <c r="F8" s="56">
        <v>1157288</v>
      </c>
      <c r="G8" s="56">
        <v>995816</v>
      </c>
      <c r="H8" s="18"/>
    </row>
    <row r="9" spans="1:8" ht="15.75">
      <c r="A9" s="53">
        <v>4</v>
      </c>
      <c r="B9" s="84" t="s">
        <v>71</v>
      </c>
      <c r="C9" s="85"/>
      <c r="D9" s="85"/>
      <c r="E9" s="86"/>
      <c r="F9" s="56">
        <v>5000</v>
      </c>
      <c r="G9" s="56">
        <v>20000</v>
      </c>
      <c r="H9" s="32"/>
    </row>
    <row r="10" spans="1:8" ht="15.75">
      <c r="A10" s="24">
        <v>5</v>
      </c>
      <c r="B10" s="84" t="s">
        <v>48</v>
      </c>
      <c r="C10" s="85"/>
      <c r="D10" s="85"/>
      <c r="E10" s="86"/>
      <c r="F10" s="56">
        <v>80944</v>
      </c>
      <c r="G10" s="56">
        <v>93161</v>
      </c>
      <c r="H10" s="18"/>
    </row>
    <row r="11" spans="1:8" ht="15.75">
      <c r="A11" s="24">
        <v>6</v>
      </c>
      <c r="B11" s="84" t="s">
        <v>49</v>
      </c>
      <c r="C11" s="85"/>
      <c r="D11" s="85"/>
      <c r="E11" s="86"/>
      <c r="F11" s="56">
        <v>497706</v>
      </c>
      <c r="G11" s="56">
        <v>601868</v>
      </c>
      <c r="H11" s="18"/>
    </row>
    <row r="12" spans="1:8" ht="15.75">
      <c r="A12" s="24">
        <v>7</v>
      </c>
      <c r="B12" s="84" t="s">
        <v>50</v>
      </c>
      <c r="C12" s="85"/>
      <c r="D12" s="85"/>
      <c r="E12" s="86"/>
      <c r="F12" s="56">
        <v>12231260</v>
      </c>
      <c r="G12" s="56">
        <v>12270004</v>
      </c>
      <c r="H12" s="18"/>
    </row>
    <row r="13" spans="1:8" ht="15.75">
      <c r="A13" s="53">
        <v>8</v>
      </c>
      <c r="B13" s="84" t="s">
        <v>72</v>
      </c>
      <c r="C13" s="85"/>
      <c r="D13" s="85"/>
      <c r="E13" s="86"/>
      <c r="F13" s="56">
        <v>1225773</v>
      </c>
      <c r="G13" s="56">
        <v>1682746</v>
      </c>
      <c r="H13" s="18"/>
    </row>
    <row r="14" spans="1:8" ht="15.75">
      <c r="A14" s="53"/>
      <c r="B14" s="110" t="s">
        <v>81</v>
      </c>
      <c r="C14" s="111"/>
      <c r="D14" s="111"/>
      <c r="E14" s="112"/>
      <c r="F14" s="56">
        <v>0</v>
      </c>
      <c r="G14" s="56">
        <v>0</v>
      </c>
      <c r="H14" s="32"/>
    </row>
    <row r="15" spans="1:8" ht="15.75">
      <c r="A15" s="24">
        <v>9</v>
      </c>
      <c r="B15" s="84" t="s">
        <v>56</v>
      </c>
      <c r="C15" s="85"/>
      <c r="D15" s="85"/>
      <c r="E15" s="86"/>
      <c r="F15" s="56">
        <v>0</v>
      </c>
      <c r="G15" s="56">
        <v>137443</v>
      </c>
      <c r="H15" s="18"/>
    </row>
    <row r="16" spans="1:8" ht="15.75">
      <c r="A16" s="53">
        <v>10</v>
      </c>
      <c r="B16" s="84" t="s">
        <v>74</v>
      </c>
      <c r="C16" s="85"/>
      <c r="D16" s="85"/>
      <c r="E16" s="86"/>
      <c r="F16" s="56">
        <v>0</v>
      </c>
      <c r="G16" s="56"/>
      <c r="H16" s="18"/>
    </row>
    <row r="17" spans="1:9" ht="15.75">
      <c r="A17" s="24">
        <v>11</v>
      </c>
      <c r="B17" s="84" t="s">
        <v>17</v>
      </c>
      <c r="C17" s="85"/>
      <c r="D17" s="85"/>
      <c r="E17" s="86"/>
      <c r="F17" s="56">
        <v>29720</v>
      </c>
      <c r="G17" s="56">
        <v>51362</v>
      </c>
      <c r="H17" s="18"/>
    </row>
    <row r="18" spans="1:9" ht="15.75">
      <c r="A18" s="24">
        <v>12</v>
      </c>
      <c r="B18" s="84" t="s">
        <v>18</v>
      </c>
      <c r="C18" s="85"/>
      <c r="D18" s="85"/>
      <c r="E18" s="86"/>
      <c r="F18" s="56">
        <v>34071</v>
      </c>
      <c r="G18" s="56">
        <v>40367</v>
      </c>
      <c r="H18" s="59"/>
      <c r="I18" s="45"/>
    </row>
    <row r="19" spans="1:9" ht="15.75">
      <c r="A19" s="24">
        <v>13</v>
      </c>
      <c r="B19" s="84" t="s">
        <v>51</v>
      </c>
      <c r="C19" s="85"/>
      <c r="D19" s="85"/>
      <c r="E19" s="86"/>
      <c r="F19" s="56">
        <v>52897</v>
      </c>
      <c r="G19" s="56">
        <v>60621</v>
      </c>
    </row>
    <row r="20" spans="1:9" ht="15.75">
      <c r="A20" s="24">
        <v>14</v>
      </c>
      <c r="B20" s="84" t="s">
        <v>19</v>
      </c>
      <c r="C20" s="85"/>
      <c r="D20" s="85"/>
      <c r="E20" s="86"/>
      <c r="F20" s="56">
        <v>61360</v>
      </c>
      <c r="G20" s="56">
        <v>72654</v>
      </c>
    </row>
    <row r="21" spans="1:9" ht="15.75">
      <c r="A21" s="24">
        <v>15</v>
      </c>
      <c r="B21" s="84" t="s">
        <v>52</v>
      </c>
      <c r="C21" s="85"/>
      <c r="D21" s="85"/>
      <c r="E21" s="86"/>
      <c r="F21" s="56">
        <v>18000</v>
      </c>
      <c r="G21" s="56">
        <v>18000</v>
      </c>
    </row>
    <row r="22" spans="1:9" ht="15.75">
      <c r="A22" s="24">
        <v>16</v>
      </c>
      <c r="B22" s="84" t="s">
        <v>53</v>
      </c>
      <c r="C22" s="85"/>
      <c r="D22" s="85"/>
      <c r="E22" s="86"/>
      <c r="F22" s="56">
        <v>861245</v>
      </c>
      <c r="G22" s="56">
        <v>1165079</v>
      </c>
    </row>
    <row r="23" spans="1:9" ht="15.75">
      <c r="A23" s="53">
        <v>17</v>
      </c>
      <c r="B23" s="84" t="s">
        <v>75</v>
      </c>
      <c r="C23" s="85"/>
      <c r="D23" s="85"/>
      <c r="E23" s="86"/>
      <c r="F23" s="56">
        <v>7744</v>
      </c>
      <c r="G23" s="56">
        <v>7320</v>
      </c>
    </row>
    <row r="24" spans="1:9" ht="15.75" customHeight="1">
      <c r="A24" s="24">
        <v>18</v>
      </c>
      <c r="B24" s="84" t="s">
        <v>54</v>
      </c>
      <c r="C24" s="85"/>
      <c r="D24" s="85"/>
      <c r="E24" s="86"/>
      <c r="F24" s="56">
        <v>1520185</v>
      </c>
      <c r="G24" s="56">
        <v>87306</v>
      </c>
    </row>
    <row r="25" spans="1:9" ht="13.5" customHeight="1">
      <c r="A25" s="53">
        <v>19</v>
      </c>
      <c r="B25" s="110" t="s">
        <v>73</v>
      </c>
      <c r="C25" s="111"/>
      <c r="D25" s="111"/>
      <c r="E25" s="112"/>
      <c r="F25" s="56">
        <v>103523</v>
      </c>
      <c r="G25" s="56">
        <v>110754</v>
      </c>
    </row>
    <row r="26" spans="1:9" ht="15" customHeight="1">
      <c r="A26" s="113"/>
      <c r="B26" s="114"/>
      <c r="C26" s="114"/>
      <c r="D26" s="114"/>
      <c r="E26" s="115"/>
      <c r="F26" s="56"/>
      <c r="G26" s="56"/>
    </row>
    <row r="27" spans="1:9" ht="19.5" customHeight="1">
      <c r="A27" s="116" t="s">
        <v>55</v>
      </c>
      <c r="B27" s="117"/>
      <c r="C27" s="117"/>
      <c r="D27" s="117"/>
      <c r="E27" s="118"/>
      <c r="F27" s="56">
        <f>F6+F7+F8+F9+F10+F11+F12+F13+F14+F15+F16+F17+F18+F19+F20+F21+F22+F23+F24+F25</f>
        <v>25562691</v>
      </c>
      <c r="G27" s="56">
        <f>G6+G7+G8+G9+G10+G11+G12+G13+G14+G15+G16+G17+G18+G19+G20+G21+G22+G23+G24+G25</f>
        <v>22228517</v>
      </c>
    </row>
    <row r="28" spans="1:9" ht="15.75" hidden="1">
      <c r="B28" s="18"/>
      <c r="C28" s="18"/>
      <c r="D28" s="18"/>
      <c r="E28" s="18"/>
      <c r="F28" s="61"/>
      <c r="G28" s="29"/>
    </row>
    <row r="29" spans="1:9" ht="15.75">
      <c r="B29" s="18"/>
      <c r="C29" s="18"/>
      <c r="D29" s="18"/>
      <c r="E29" s="18"/>
      <c r="F29" s="61"/>
      <c r="G29" s="29"/>
    </row>
    <row r="30" spans="1:9" ht="15.75">
      <c r="B30" s="18"/>
      <c r="C30" s="18"/>
      <c r="D30" s="18"/>
      <c r="E30" s="18"/>
      <c r="F30" s="61"/>
      <c r="G30" s="29"/>
    </row>
    <row r="31" spans="1:9" ht="15.75">
      <c r="B31" s="106" t="s">
        <v>20</v>
      </c>
      <c r="C31" s="106"/>
      <c r="D31" s="106"/>
      <c r="E31" s="106"/>
      <c r="F31" s="56">
        <v>25562691</v>
      </c>
      <c r="G31" s="56">
        <v>22228517</v>
      </c>
    </row>
    <row r="32" spans="1:9" ht="15.75">
      <c r="B32" s="106" t="s">
        <v>21</v>
      </c>
      <c r="C32" s="106"/>
      <c r="D32" s="106"/>
      <c r="E32" s="106"/>
      <c r="F32" s="10">
        <v>21262739</v>
      </c>
      <c r="G32" s="10">
        <v>26795079</v>
      </c>
    </row>
    <row r="33" spans="2:7" ht="15.75">
      <c r="B33" s="107" t="s">
        <v>22</v>
      </c>
      <c r="C33" s="108"/>
      <c r="D33" s="108"/>
      <c r="E33" s="109"/>
      <c r="F33" s="56">
        <f>F31-F32</f>
        <v>4299952</v>
      </c>
      <c r="G33" s="56"/>
    </row>
    <row r="34" spans="2:7" ht="15.75">
      <c r="B34" s="104" t="s">
        <v>23</v>
      </c>
      <c r="C34" s="104"/>
      <c r="D34" s="104"/>
      <c r="E34" s="104"/>
      <c r="F34" s="56"/>
      <c r="G34" s="56">
        <f>G32-G31</f>
        <v>4566562</v>
      </c>
    </row>
    <row r="35" spans="2:7" ht="15.75">
      <c r="B35" s="18"/>
      <c r="C35" s="18"/>
      <c r="D35" s="18"/>
      <c r="E35" s="18"/>
      <c r="F35" s="18"/>
      <c r="G35" s="29"/>
    </row>
    <row r="36" spans="2:7" ht="15.75">
      <c r="B36" s="18"/>
      <c r="C36" s="18"/>
      <c r="D36" s="18"/>
      <c r="E36" s="18"/>
      <c r="F36" s="18"/>
      <c r="G36" s="29"/>
    </row>
    <row r="37" spans="2:7" ht="15.75">
      <c r="G37" s="27"/>
    </row>
    <row r="38" spans="2:7" ht="15.75">
      <c r="G38" s="28"/>
    </row>
    <row r="39" spans="2:7" ht="15.75">
      <c r="G39" s="28"/>
    </row>
    <row r="40" spans="2:7" ht="15.75">
      <c r="B40" s="17"/>
      <c r="C40" s="17"/>
      <c r="D40" s="17"/>
      <c r="E40" s="17"/>
      <c r="F40" s="30" t="s">
        <v>14</v>
      </c>
      <c r="G40" s="28"/>
    </row>
    <row r="41" spans="2:7" ht="15.75">
      <c r="G41" s="28"/>
    </row>
    <row r="42" spans="2:7" ht="15.75">
      <c r="G42" s="28"/>
    </row>
    <row r="43" spans="2:7" ht="15.75">
      <c r="G43" s="27"/>
    </row>
    <row r="44" spans="2:7" ht="15.75">
      <c r="G44" s="27"/>
    </row>
    <row r="45" spans="2:7" ht="15.75">
      <c r="G45" s="27"/>
    </row>
    <row r="46" spans="2:7" ht="15.75">
      <c r="G46" s="27"/>
    </row>
    <row r="47" spans="2:7" ht="15.75">
      <c r="G47" s="18"/>
    </row>
    <row r="48" spans="2:7" ht="15.75">
      <c r="G48" s="18"/>
    </row>
    <row r="52" spans="7:7" ht="15.75">
      <c r="G52" s="30"/>
    </row>
  </sheetData>
  <mergeCells count="28">
    <mergeCell ref="B9:E9"/>
    <mergeCell ref="B24:E24"/>
    <mergeCell ref="B31:E31"/>
    <mergeCell ref="B32:E32"/>
    <mergeCell ref="B33:E33"/>
    <mergeCell ref="B25:E25"/>
    <mergeCell ref="A26:E26"/>
    <mergeCell ref="A27:E27"/>
    <mergeCell ref="B13:E13"/>
    <mergeCell ref="B16:E16"/>
    <mergeCell ref="B23:E23"/>
    <mergeCell ref="B14:E14"/>
    <mergeCell ref="B34:E34"/>
    <mergeCell ref="A2:H2"/>
    <mergeCell ref="B5:E5"/>
    <mergeCell ref="B6:E6"/>
    <mergeCell ref="B7:E7"/>
    <mergeCell ref="B8:E8"/>
    <mergeCell ref="B10:E10"/>
    <mergeCell ref="B11:E11"/>
    <mergeCell ref="B12:E12"/>
    <mergeCell ref="B15:E15"/>
    <mergeCell ref="B17:E17"/>
    <mergeCell ref="B18:E18"/>
    <mergeCell ref="B19:E19"/>
    <mergeCell ref="B20:E20"/>
    <mergeCell ref="B21:E21"/>
    <mergeCell ref="B22:E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1"/>
  <sheetViews>
    <sheetView topLeftCell="A13" workbookViewId="0">
      <selection activeCell="G26" sqref="G26"/>
    </sheetView>
  </sheetViews>
  <sheetFormatPr defaultRowHeight="15"/>
  <cols>
    <col min="1" max="1" width="2.85546875" customWidth="1"/>
    <col min="5" max="5" width="19.5703125" customWidth="1"/>
    <col min="6" max="6" width="16.5703125" customWidth="1"/>
    <col min="7" max="7" width="14.28515625" customWidth="1"/>
  </cols>
  <sheetData>
    <row r="2" spans="1:9" ht="47.25" customHeight="1">
      <c r="A2" s="97" t="s">
        <v>91</v>
      </c>
      <c r="B2" s="105"/>
      <c r="C2" s="105"/>
      <c r="D2" s="105"/>
      <c r="E2" s="105"/>
      <c r="F2" s="105"/>
      <c r="G2" s="105"/>
      <c r="H2" s="105"/>
      <c r="I2" s="31"/>
    </row>
    <row r="3" spans="1:9" ht="15.75">
      <c r="A3" s="120"/>
      <c r="B3" s="120"/>
      <c r="C3" s="120"/>
      <c r="D3" s="120"/>
      <c r="E3" s="120"/>
      <c r="F3" s="45"/>
      <c r="G3" s="34"/>
      <c r="H3" s="34"/>
      <c r="I3" s="31"/>
    </row>
    <row r="4" spans="1:9" ht="15.75">
      <c r="A4" s="119"/>
      <c r="B4" s="119"/>
      <c r="C4" s="119"/>
      <c r="D4" s="119"/>
      <c r="E4" s="119"/>
      <c r="F4" s="68" t="s">
        <v>84</v>
      </c>
      <c r="G4" s="68" t="s">
        <v>90</v>
      </c>
      <c r="H4" s="31"/>
      <c r="I4" s="31"/>
    </row>
    <row r="5" spans="1:9" ht="30" customHeight="1">
      <c r="A5" s="33" t="s">
        <v>24</v>
      </c>
      <c r="B5" s="104" t="s">
        <v>66</v>
      </c>
      <c r="C5" s="104"/>
      <c r="D5" s="104"/>
      <c r="E5" s="104"/>
      <c r="F5" s="36"/>
      <c r="G5" s="36"/>
      <c r="H5" s="32"/>
      <c r="I5" s="32"/>
    </row>
    <row r="6" spans="1:9" ht="15.75">
      <c r="A6" s="33"/>
      <c r="B6" s="121"/>
      <c r="C6" s="122"/>
      <c r="D6" s="122"/>
      <c r="E6" s="123"/>
      <c r="F6" s="69"/>
      <c r="G6" s="69"/>
      <c r="H6" s="32"/>
      <c r="I6" s="32"/>
    </row>
    <row r="7" spans="1:9" ht="15.75">
      <c r="A7" s="35"/>
      <c r="B7" s="84" t="s">
        <v>76</v>
      </c>
      <c r="C7" s="85"/>
      <c r="D7" s="85"/>
      <c r="E7" s="86"/>
      <c r="F7" s="56">
        <v>4899163</v>
      </c>
      <c r="G7" s="56">
        <v>4899163</v>
      </c>
      <c r="H7" s="32"/>
      <c r="I7" s="32"/>
    </row>
    <row r="8" spans="1:9" ht="15.75">
      <c r="A8" s="35"/>
      <c r="B8" s="84" t="s">
        <v>67</v>
      </c>
      <c r="C8" s="85"/>
      <c r="D8" s="85"/>
      <c r="E8" s="86"/>
      <c r="F8" s="56">
        <v>18852647</v>
      </c>
      <c r="G8" s="56">
        <v>20405191</v>
      </c>
      <c r="H8" s="32"/>
      <c r="I8" s="32"/>
    </row>
    <row r="9" spans="1:9" ht="15.75">
      <c r="A9" s="35"/>
      <c r="B9" s="84" t="s">
        <v>25</v>
      </c>
      <c r="C9" s="85"/>
      <c r="D9" s="85"/>
      <c r="E9" s="86"/>
      <c r="F9" s="56">
        <v>12823510</v>
      </c>
      <c r="G9" s="56">
        <v>14683248</v>
      </c>
      <c r="H9" s="32"/>
      <c r="I9" s="40"/>
    </row>
    <row r="10" spans="1:9" ht="15.75">
      <c r="A10" s="35"/>
      <c r="B10" s="124"/>
      <c r="C10" s="125"/>
      <c r="D10" s="125"/>
      <c r="E10" s="126"/>
      <c r="F10" s="56"/>
      <c r="G10" s="56"/>
      <c r="H10" s="32"/>
      <c r="I10" s="42"/>
    </row>
    <row r="11" spans="1:9" ht="15.75">
      <c r="A11" s="35"/>
      <c r="B11" s="91"/>
      <c r="C11" s="92"/>
      <c r="D11" s="92"/>
      <c r="E11" s="93"/>
      <c r="F11" s="56"/>
      <c r="G11" s="56"/>
      <c r="H11" s="32"/>
      <c r="I11" s="42"/>
    </row>
    <row r="12" spans="1:9" ht="15.75">
      <c r="A12" s="35"/>
      <c r="B12" s="124" t="s">
        <v>26</v>
      </c>
      <c r="C12" s="125"/>
      <c r="D12" s="125"/>
      <c r="E12" s="126"/>
      <c r="F12" s="56">
        <f>F7+F8+F9</f>
        <v>36575320</v>
      </c>
      <c r="G12" s="56">
        <f>G7+G8+G9</f>
        <v>39987602</v>
      </c>
      <c r="H12" s="32"/>
      <c r="I12" s="42"/>
    </row>
    <row r="13" spans="1:9" ht="15.75">
      <c r="A13" s="35"/>
      <c r="B13" s="84"/>
      <c r="C13" s="85"/>
      <c r="D13" s="85"/>
      <c r="E13" s="86"/>
      <c r="F13" s="54"/>
      <c r="G13" s="54"/>
      <c r="H13" s="32"/>
      <c r="I13" s="42"/>
    </row>
    <row r="14" spans="1:9" ht="15.75">
      <c r="A14" s="32"/>
      <c r="B14" s="32"/>
      <c r="C14" s="32"/>
      <c r="D14" s="32"/>
      <c r="E14" s="32"/>
      <c r="F14" s="32"/>
      <c r="G14" s="39"/>
      <c r="H14" s="32"/>
      <c r="I14" s="42"/>
    </row>
    <row r="15" spans="1:9" ht="15.75">
      <c r="A15" s="32"/>
      <c r="B15" s="32"/>
      <c r="C15" s="32"/>
      <c r="D15" s="32"/>
      <c r="E15" s="32"/>
      <c r="F15" s="32"/>
      <c r="G15" s="32"/>
      <c r="H15" s="32"/>
      <c r="I15" s="39"/>
    </row>
    <row r="16" spans="1:9" ht="15.75">
      <c r="A16" s="32"/>
      <c r="B16" s="32"/>
      <c r="C16" s="32"/>
      <c r="D16" s="32"/>
      <c r="E16" s="32"/>
      <c r="F16" s="32"/>
      <c r="G16" s="32"/>
      <c r="H16" s="32"/>
      <c r="I16" s="42"/>
    </row>
    <row r="17" spans="1:9" ht="15.75">
      <c r="A17" s="32"/>
      <c r="B17" s="32"/>
      <c r="C17" s="32"/>
      <c r="D17" s="32"/>
      <c r="E17" s="32"/>
      <c r="F17" s="32"/>
      <c r="G17" s="32"/>
      <c r="H17" s="32"/>
      <c r="I17" s="42"/>
    </row>
    <row r="18" spans="1:9" ht="15.75">
      <c r="A18" s="32"/>
      <c r="B18" s="32"/>
      <c r="C18" s="32"/>
      <c r="D18" s="32"/>
      <c r="E18" s="32"/>
      <c r="F18" s="32"/>
      <c r="G18" s="32"/>
      <c r="H18" s="32"/>
      <c r="I18" s="42"/>
    </row>
    <row r="19" spans="1:9" ht="15.75">
      <c r="A19" s="32"/>
      <c r="B19" s="32"/>
      <c r="C19" s="32"/>
      <c r="D19" s="128" t="s">
        <v>27</v>
      </c>
      <c r="E19" s="128"/>
      <c r="F19" s="128"/>
      <c r="G19" s="32"/>
      <c r="H19" s="32"/>
      <c r="I19" s="42"/>
    </row>
    <row r="20" spans="1:9" ht="15.75">
      <c r="A20" s="32"/>
      <c r="B20" s="32"/>
      <c r="C20" s="32"/>
      <c r="D20" s="37"/>
      <c r="E20" s="37"/>
      <c r="F20" s="38"/>
      <c r="G20" s="32"/>
      <c r="H20" s="32"/>
      <c r="I20" s="42"/>
    </row>
    <row r="21" spans="1:9" ht="15.75">
      <c r="A21" s="32"/>
      <c r="B21" s="129" t="s">
        <v>28</v>
      </c>
      <c r="C21" s="129"/>
      <c r="D21" s="129"/>
      <c r="E21" s="129"/>
      <c r="F21" s="56">
        <v>19825135</v>
      </c>
      <c r="G21" s="56">
        <v>21041766</v>
      </c>
      <c r="H21" s="32"/>
      <c r="I21" s="42"/>
    </row>
    <row r="22" spans="1:9" ht="15.75">
      <c r="B22" s="129" t="s">
        <v>29</v>
      </c>
      <c r="C22" s="129"/>
      <c r="D22" s="129"/>
      <c r="E22" s="129"/>
      <c r="F22" s="56">
        <v>5551455</v>
      </c>
      <c r="G22" s="56">
        <v>6173894</v>
      </c>
      <c r="H22" s="32"/>
      <c r="I22" s="39"/>
    </row>
    <row r="23" spans="1:9" ht="15.75">
      <c r="H23" s="32"/>
      <c r="I23" s="39"/>
    </row>
    <row r="24" spans="1:9" ht="15.75">
      <c r="B24" s="127"/>
      <c r="C24" s="127"/>
      <c r="D24" s="127"/>
      <c r="E24" s="127"/>
      <c r="F24" s="45"/>
      <c r="G24" s="45"/>
      <c r="H24" s="32"/>
      <c r="I24" s="32"/>
    </row>
    <row r="25" spans="1:9" ht="15.75">
      <c r="B25" s="32"/>
      <c r="C25" s="32"/>
      <c r="D25" s="32"/>
      <c r="E25" s="32"/>
      <c r="F25" s="45"/>
      <c r="G25" s="45"/>
      <c r="H25" s="32"/>
      <c r="I25" s="32"/>
    </row>
    <row r="26" spans="1:9" ht="15.75">
      <c r="B26" s="104" t="s">
        <v>27</v>
      </c>
      <c r="C26" s="104"/>
      <c r="D26" s="104"/>
      <c r="E26" s="104"/>
      <c r="F26" s="54">
        <f>F21+F22</f>
        <v>25376590</v>
      </c>
      <c r="G26" s="54">
        <f>G21+G22</f>
        <v>27215660</v>
      </c>
      <c r="H26" s="32"/>
      <c r="I26" s="32"/>
    </row>
    <row r="27" spans="1:9" ht="15.75">
      <c r="H27" s="32"/>
      <c r="I27" s="32"/>
    </row>
    <row r="28" spans="1:9" ht="15.75">
      <c r="B28" s="31"/>
      <c r="C28" s="31"/>
      <c r="D28" s="31"/>
      <c r="E28" s="31"/>
      <c r="F28" s="41"/>
      <c r="H28" s="32"/>
      <c r="I28" s="32"/>
    </row>
    <row r="29" spans="1:9" ht="15.75">
      <c r="G29" s="41"/>
      <c r="H29" s="32"/>
      <c r="I29" s="32"/>
    </row>
    <row r="30" spans="1:9" ht="47.25">
      <c r="B30" s="31"/>
      <c r="C30" s="31"/>
      <c r="D30" s="31"/>
      <c r="E30" s="31"/>
      <c r="F30" s="44" t="s">
        <v>30</v>
      </c>
      <c r="H30" s="32"/>
      <c r="I30" s="32"/>
    </row>
    <row r="31" spans="1:9" ht="15.75">
      <c r="G31" s="43"/>
      <c r="H31" s="32"/>
    </row>
    <row r="32" spans="1:9" ht="15.75">
      <c r="H32" s="32"/>
    </row>
    <row r="41" ht="15.75" customHeight="1"/>
  </sheetData>
  <mergeCells count="17">
    <mergeCell ref="B24:E24"/>
    <mergeCell ref="B26:E26"/>
    <mergeCell ref="D19:F19"/>
    <mergeCell ref="B21:E21"/>
    <mergeCell ref="B22:E22"/>
    <mergeCell ref="B9:E9"/>
    <mergeCell ref="B10:E10"/>
    <mergeCell ref="B12:E12"/>
    <mergeCell ref="B13:E13"/>
    <mergeCell ref="B11:E11"/>
    <mergeCell ref="B8:E8"/>
    <mergeCell ref="A4:E4"/>
    <mergeCell ref="A3:E3"/>
    <mergeCell ref="A2:H2"/>
    <mergeCell ref="B5:E5"/>
    <mergeCell ref="B6:E6"/>
    <mergeCell ref="B7:E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workbookViewId="0">
      <selection sqref="A1:XFD1048576"/>
    </sheetView>
  </sheetViews>
  <sheetFormatPr defaultRowHeight="15"/>
  <cols>
    <col min="1" max="1" width="5" customWidth="1"/>
    <col min="5" max="5" width="11.42578125" customWidth="1"/>
    <col min="6" max="6" width="14" customWidth="1"/>
    <col min="7" max="7" width="16.42578125" customWidth="1"/>
    <col min="8" max="8" width="7" customWidth="1"/>
  </cols>
  <sheetData>
    <row r="1" spans="1:8" ht="15" customHeight="1">
      <c r="A1" s="47"/>
      <c r="B1" s="47"/>
      <c r="C1" s="97" t="s">
        <v>85</v>
      </c>
      <c r="D1" s="97"/>
      <c r="E1" s="97"/>
      <c r="F1" s="97"/>
      <c r="G1" s="97"/>
      <c r="H1" s="47"/>
    </row>
    <row r="2" spans="1:8" ht="18">
      <c r="A2" s="47"/>
      <c r="B2" s="80"/>
      <c r="C2" s="97"/>
      <c r="D2" s="97"/>
      <c r="E2" s="97"/>
      <c r="F2" s="97"/>
      <c r="G2" s="97"/>
      <c r="H2" s="80"/>
    </row>
    <row r="3" spans="1:8" ht="18.75">
      <c r="A3" s="81"/>
      <c r="B3" s="98"/>
      <c r="C3" s="98"/>
      <c r="D3" s="98"/>
      <c r="E3" s="98"/>
      <c r="F3" s="98"/>
      <c r="G3" s="98"/>
      <c r="H3" s="98"/>
    </row>
    <row r="4" spans="1:8" ht="15.75">
      <c r="A4" s="49"/>
      <c r="B4" s="99"/>
      <c r="C4" s="99"/>
      <c r="D4" s="99"/>
      <c r="E4" s="99"/>
      <c r="F4" s="99"/>
      <c r="G4" s="99"/>
      <c r="H4" s="47"/>
    </row>
    <row r="5" spans="1:8" ht="15.75">
      <c r="A5" s="48" t="s">
        <v>2</v>
      </c>
      <c r="B5" s="91"/>
      <c r="C5" s="92"/>
      <c r="D5" s="92"/>
      <c r="E5" s="93"/>
      <c r="F5" s="52" t="s">
        <v>31</v>
      </c>
      <c r="G5" s="52" t="s">
        <v>32</v>
      </c>
      <c r="H5" s="57" t="s">
        <v>33</v>
      </c>
    </row>
    <row r="6" spans="1:8" ht="15.75">
      <c r="A6" s="53">
        <v>1</v>
      </c>
      <c r="B6" s="84" t="s">
        <v>34</v>
      </c>
      <c r="C6" s="85"/>
      <c r="D6" s="85"/>
      <c r="E6" s="86"/>
      <c r="F6" s="56">
        <v>9371071</v>
      </c>
      <c r="G6" s="56">
        <v>8868645</v>
      </c>
      <c r="H6" s="60">
        <f>G6/F6*100</f>
        <v>94.63854238218876</v>
      </c>
    </row>
    <row r="7" spans="1:8" ht="15.75">
      <c r="A7" s="53">
        <v>2</v>
      </c>
      <c r="B7" s="84" t="s">
        <v>35</v>
      </c>
      <c r="C7" s="85"/>
      <c r="D7" s="85"/>
      <c r="E7" s="86"/>
      <c r="F7" s="56">
        <v>921137</v>
      </c>
      <c r="G7" s="56">
        <v>824985</v>
      </c>
      <c r="H7" s="60">
        <f t="shared" ref="H7:H20" si="0">G7/F7*100</f>
        <v>89.561596157791939</v>
      </c>
    </row>
    <row r="8" spans="1:8" ht="15.75">
      <c r="A8" s="53">
        <v>3</v>
      </c>
      <c r="B8" s="84" t="s">
        <v>36</v>
      </c>
      <c r="C8" s="85"/>
      <c r="D8" s="85"/>
      <c r="E8" s="86"/>
      <c r="F8" s="56">
        <v>412380</v>
      </c>
      <c r="G8" s="56">
        <v>195056</v>
      </c>
      <c r="H8" s="60">
        <f t="shared" si="0"/>
        <v>47.300063048644454</v>
      </c>
    </row>
    <row r="9" spans="1:8" ht="15.75">
      <c r="A9" s="53">
        <v>4</v>
      </c>
      <c r="B9" s="84" t="s">
        <v>37</v>
      </c>
      <c r="C9" s="85"/>
      <c r="D9" s="85"/>
      <c r="E9" s="86"/>
      <c r="F9" s="56">
        <v>425663</v>
      </c>
      <c r="G9" s="56">
        <v>356768</v>
      </c>
      <c r="H9" s="60">
        <f t="shared" si="0"/>
        <v>83.814660893711689</v>
      </c>
    </row>
    <row r="10" spans="1:8" ht="15.75">
      <c r="A10" s="53">
        <v>5</v>
      </c>
      <c r="B10" s="84" t="s">
        <v>38</v>
      </c>
      <c r="C10" s="85"/>
      <c r="D10" s="85"/>
      <c r="E10" s="86"/>
      <c r="F10" s="56">
        <v>729012</v>
      </c>
      <c r="G10" s="56">
        <v>413879</v>
      </c>
      <c r="H10" s="60">
        <f t="shared" si="0"/>
        <v>56.772590848984649</v>
      </c>
    </row>
    <row r="11" spans="1:8" ht="15.75">
      <c r="A11" s="53">
        <v>6</v>
      </c>
      <c r="B11" s="84" t="s">
        <v>39</v>
      </c>
      <c r="C11" s="85"/>
      <c r="D11" s="85"/>
      <c r="E11" s="86"/>
      <c r="F11" s="56">
        <v>298076</v>
      </c>
      <c r="G11" s="56">
        <v>280275</v>
      </c>
      <c r="H11" s="60">
        <f t="shared" si="0"/>
        <v>94.028033119070315</v>
      </c>
    </row>
    <row r="12" spans="1:8" ht="15.75">
      <c r="A12" s="53">
        <v>7</v>
      </c>
      <c r="B12" s="84" t="s">
        <v>40</v>
      </c>
      <c r="C12" s="85"/>
      <c r="D12" s="85"/>
      <c r="E12" s="86"/>
      <c r="F12" s="56">
        <v>524808</v>
      </c>
      <c r="G12" s="56">
        <v>448840</v>
      </c>
      <c r="H12" s="60">
        <f t="shared" si="0"/>
        <v>85.524610905321566</v>
      </c>
    </row>
    <row r="13" spans="1:8" ht="15.75">
      <c r="A13" s="53">
        <v>8</v>
      </c>
      <c r="B13" s="84" t="s">
        <v>41</v>
      </c>
      <c r="C13" s="85"/>
      <c r="D13" s="85"/>
      <c r="E13" s="86"/>
      <c r="F13" s="56">
        <v>633559</v>
      </c>
      <c r="G13" s="56">
        <v>478433</v>
      </c>
      <c r="H13" s="60">
        <f t="shared" si="0"/>
        <v>75.515145392931046</v>
      </c>
    </row>
    <row r="14" spans="1:8" ht="15.75">
      <c r="A14" s="53">
        <v>9</v>
      </c>
      <c r="B14" s="84" t="s">
        <v>42</v>
      </c>
      <c r="C14" s="85"/>
      <c r="D14" s="85"/>
      <c r="E14" s="86"/>
      <c r="F14" s="56">
        <v>913402</v>
      </c>
      <c r="G14" s="56">
        <v>687619</v>
      </c>
      <c r="H14" s="60">
        <f t="shared" si="0"/>
        <v>75.281092005491558</v>
      </c>
    </row>
    <row r="15" spans="1:8" ht="15.75">
      <c r="A15" s="53">
        <v>10</v>
      </c>
      <c r="B15" s="84" t="s">
        <v>43</v>
      </c>
      <c r="C15" s="85"/>
      <c r="D15" s="85"/>
      <c r="E15" s="86"/>
      <c r="F15" s="56">
        <v>386197</v>
      </c>
      <c r="G15" s="56">
        <v>319834</v>
      </c>
      <c r="H15" s="60">
        <f t="shared" si="0"/>
        <v>82.816282881534548</v>
      </c>
    </row>
    <row r="16" spans="1:8" ht="15.75">
      <c r="A16" s="53">
        <v>11</v>
      </c>
      <c r="B16" s="84" t="s">
        <v>70</v>
      </c>
      <c r="C16" s="85"/>
      <c r="D16" s="85"/>
      <c r="E16" s="86"/>
      <c r="F16" s="56">
        <v>0</v>
      </c>
      <c r="G16" s="56">
        <v>2152</v>
      </c>
      <c r="H16" s="60"/>
    </row>
    <row r="17" spans="1:8" ht="15.75">
      <c r="A17" s="70">
        <v>12</v>
      </c>
      <c r="B17" s="131" t="s">
        <v>78</v>
      </c>
      <c r="C17" s="132"/>
      <c r="D17" s="132"/>
      <c r="E17" s="133"/>
      <c r="F17" s="71">
        <v>271078</v>
      </c>
      <c r="G17" s="71">
        <v>282535</v>
      </c>
      <c r="H17" s="60">
        <f t="shared" si="0"/>
        <v>104.22645880521473</v>
      </c>
    </row>
    <row r="18" spans="1:8" ht="15.75">
      <c r="A18" s="53">
        <v>13</v>
      </c>
      <c r="B18" s="131" t="s">
        <v>79</v>
      </c>
      <c r="C18" s="132"/>
      <c r="D18" s="132"/>
      <c r="E18" s="133"/>
      <c r="F18" s="56">
        <v>325663</v>
      </c>
      <c r="G18" s="56">
        <v>103560</v>
      </c>
      <c r="H18" s="60">
        <f t="shared" si="0"/>
        <v>31.799743907045013</v>
      </c>
    </row>
    <row r="19" spans="1:8" ht="15.75">
      <c r="A19" s="53">
        <v>14</v>
      </c>
      <c r="B19" s="84" t="s">
        <v>65</v>
      </c>
      <c r="C19" s="85"/>
      <c r="D19" s="85"/>
      <c r="E19" s="86"/>
      <c r="F19" s="56">
        <v>5798658</v>
      </c>
      <c r="G19" s="56">
        <v>4751804</v>
      </c>
      <c r="H19" s="60">
        <f t="shared" si="0"/>
        <v>81.946615923891358</v>
      </c>
    </row>
    <row r="20" spans="1:8" ht="15.75">
      <c r="A20" s="79"/>
      <c r="B20" s="106" t="s">
        <v>44</v>
      </c>
      <c r="C20" s="106"/>
      <c r="D20" s="106"/>
      <c r="E20" s="106"/>
      <c r="F20" s="54">
        <f>F6+F7+F8+F9+F10+F11+F12+F13+F14+F15+F16+F17+F18+F19</f>
        <v>21010704</v>
      </c>
      <c r="G20" s="54">
        <f>G6+G7+G8+G9+G10+G11+G12+G13+G14+G15+G16+G17+G18+G19</f>
        <v>18014385</v>
      </c>
      <c r="H20" s="60">
        <f t="shared" si="0"/>
        <v>85.739083278694523</v>
      </c>
    </row>
    <row r="21" spans="1:8" ht="15.75">
      <c r="A21" s="63"/>
      <c r="B21" s="83"/>
      <c r="C21" s="83"/>
      <c r="D21" s="83"/>
      <c r="E21" s="65"/>
      <c r="F21" s="62"/>
      <c r="G21" s="62"/>
      <c r="H21" s="47"/>
    </row>
    <row r="22" spans="1:8" ht="15.75">
      <c r="A22" s="63"/>
      <c r="B22" s="63"/>
      <c r="C22" s="63"/>
      <c r="D22" s="63"/>
      <c r="E22" s="63"/>
      <c r="F22" s="62"/>
      <c r="G22" s="62"/>
      <c r="H22" s="47"/>
    </row>
    <row r="23" spans="1:8" ht="15.75">
      <c r="A23" s="63"/>
      <c r="B23" s="63"/>
      <c r="C23" s="63"/>
      <c r="D23" s="63"/>
      <c r="E23" s="63"/>
      <c r="F23" s="62"/>
      <c r="G23" s="62"/>
      <c r="H23" s="47"/>
    </row>
    <row r="24" spans="1:8" ht="15.75">
      <c r="A24" s="63"/>
      <c r="B24" s="63"/>
      <c r="C24" s="63"/>
      <c r="D24" s="63"/>
      <c r="E24" s="63"/>
      <c r="F24" s="62"/>
      <c r="G24" s="62"/>
      <c r="H24" s="47"/>
    </row>
    <row r="25" spans="1:8" ht="15.75">
      <c r="A25" s="63"/>
      <c r="B25" s="63"/>
      <c r="C25" s="63"/>
      <c r="D25" s="63"/>
      <c r="E25" s="63"/>
      <c r="F25" s="62"/>
      <c r="G25" s="62"/>
      <c r="H25" s="47"/>
    </row>
    <row r="26" spans="1:8" ht="15.75">
      <c r="A26" s="83"/>
      <c r="B26" s="63"/>
      <c r="C26" s="63"/>
      <c r="D26" s="63"/>
      <c r="E26" s="63"/>
      <c r="F26" s="58"/>
      <c r="G26" s="58"/>
      <c r="H26" s="47"/>
    </row>
    <row r="27" spans="1:8" ht="15.75">
      <c r="A27" s="64"/>
      <c r="B27" s="83"/>
      <c r="C27" s="83"/>
      <c r="D27" s="65"/>
      <c r="E27" s="65"/>
      <c r="F27" s="46"/>
      <c r="G27" s="46"/>
      <c r="H27" s="47"/>
    </row>
    <row r="28" spans="1:8">
      <c r="A28" s="47"/>
      <c r="B28" s="64"/>
      <c r="C28" s="64"/>
      <c r="D28" s="47"/>
      <c r="E28" s="47"/>
      <c r="F28" s="47"/>
      <c r="G28" s="47"/>
      <c r="H28" s="47"/>
    </row>
    <row r="34" spans="1:11" ht="15.75">
      <c r="A34" s="47"/>
      <c r="B34" s="47"/>
      <c r="C34" s="47"/>
      <c r="D34" s="47"/>
      <c r="E34" s="47"/>
      <c r="F34" s="130" t="s">
        <v>14</v>
      </c>
      <c r="G34" s="130"/>
      <c r="H34" s="47"/>
    </row>
    <row r="44" spans="1:11" ht="18">
      <c r="I44" s="80"/>
      <c r="J44" s="80"/>
      <c r="K44" s="80"/>
    </row>
    <row r="45" spans="1:11" ht="18">
      <c r="D45" s="47"/>
      <c r="E45" s="47"/>
      <c r="F45" s="80"/>
      <c r="G45" s="80"/>
      <c r="H45" s="80"/>
      <c r="I45" s="81"/>
      <c r="J45" s="81"/>
      <c r="K45" s="81"/>
    </row>
    <row r="46" spans="1:11" ht="18">
      <c r="D46" s="78"/>
      <c r="E46" s="80"/>
      <c r="F46" s="81"/>
      <c r="G46" s="81"/>
      <c r="H46" s="81"/>
      <c r="I46" s="51"/>
      <c r="J46" s="51"/>
      <c r="K46" s="46"/>
    </row>
    <row r="47" spans="1:11" ht="15.75">
      <c r="C47" s="45"/>
      <c r="D47" s="81"/>
      <c r="E47" s="81"/>
      <c r="F47" s="50"/>
      <c r="G47" s="50"/>
      <c r="H47" s="50"/>
      <c r="I47" s="66"/>
      <c r="J47" s="66"/>
      <c r="K47" s="46"/>
    </row>
    <row r="48" spans="1:11" ht="15.75">
      <c r="C48" s="45"/>
      <c r="D48" s="49"/>
      <c r="E48" s="55"/>
      <c r="F48" s="83"/>
      <c r="G48" s="83"/>
      <c r="H48" s="83"/>
      <c r="I48" s="61"/>
      <c r="J48" s="61"/>
      <c r="K48" s="59"/>
    </row>
    <row r="49" spans="3:11" ht="15.75">
      <c r="C49" s="45"/>
      <c r="D49" s="67"/>
      <c r="E49" s="83"/>
      <c r="F49" s="59"/>
      <c r="G49" s="59"/>
      <c r="H49" s="59"/>
      <c r="I49" s="61"/>
      <c r="J49" s="61"/>
      <c r="K49" s="59"/>
    </row>
    <row r="50" spans="3:11" ht="15.75">
      <c r="C50" s="45"/>
      <c r="D50" s="82"/>
      <c r="E50" s="59"/>
      <c r="F50" s="59"/>
      <c r="G50" s="59"/>
      <c r="H50" s="59"/>
      <c r="I50" s="61"/>
      <c r="J50" s="61"/>
      <c r="K50" s="59"/>
    </row>
    <row r="51" spans="3:11" ht="15.75">
      <c r="C51" s="45"/>
      <c r="D51" s="82"/>
      <c r="E51" s="59"/>
      <c r="F51" s="59"/>
      <c r="G51" s="59"/>
      <c r="H51" s="59"/>
      <c r="I51" s="61"/>
      <c r="J51" s="61"/>
      <c r="K51" s="59"/>
    </row>
    <row r="52" spans="3:11" ht="15.75">
      <c r="C52" s="45"/>
      <c r="D52" s="82"/>
      <c r="E52" s="59"/>
      <c r="F52" s="59"/>
      <c r="G52" s="59"/>
      <c r="H52" s="59"/>
      <c r="I52" s="61"/>
      <c r="J52" s="61"/>
      <c r="K52" s="59"/>
    </row>
    <row r="53" spans="3:11" ht="15.75">
      <c r="C53" s="45"/>
      <c r="D53" s="82"/>
      <c r="E53" s="59"/>
      <c r="F53" s="59"/>
      <c r="G53" s="59"/>
      <c r="H53" s="59"/>
      <c r="I53" s="61"/>
      <c r="J53" s="61"/>
      <c r="K53" s="59"/>
    </row>
    <row r="54" spans="3:11" ht="15.75">
      <c r="C54" s="45"/>
      <c r="D54" s="82"/>
      <c r="E54" s="59"/>
      <c r="F54" s="59"/>
      <c r="G54" s="59"/>
      <c r="H54" s="59"/>
      <c r="I54" s="61"/>
      <c r="J54" s="61"/>
      <c r="K54" s="59"/>
    </row>
    <row r="55" spans="3:11" ht="15.75">
      <c r="C55" s="45"/>
      <c r="D55" s="82"/>
      <c r="E55" s="59"/>
      <c r="F55" s="59"/>
      <c r="G55" s="59"/>
      <c r="H55" s="59"/>
      <c r="I55" s="61"/>
      <c r="J55" s="61"/>
      <c r="K55" s="59"/>
    </row>
    <row r="56" spans="3:11" ht="15.75">
      <c r="C56" s="45"/>
      <c r="D56" s="82"/>
      <c r="E56" s="59"/>
      <c r="F56" s="59"/>
      <c r="G56" s="59"/>
      <c r="H56" s="59"/>
      <c r="I56" s="61"/>
      <c r="J56" s="61"/>
      <c r="K56" s="59"/>
    </row>
    <row r="57" spans="3:11" ht="15.75">
      <c r="C57" s="45"/>
      <c r="D57" s="82"/>
      <c r="E57" s="59"/>
      <c r="F57" s="59"/>
      <c r="G57" s="59"/>
      <c r="H57" s="59"/>
      <c r="I57" s="61"/>
      <c r="J57" s="61"/>
      <c r="K57" s="59"/>
    </row>
    <row r="58" spans="3:11" ht="15.75">
      <c r="C58" s="45"/>
      <c r="D58" s="82"/>
      <c r="E58" s="59"/>
      <c r="F58" s="59"/>
      <c r="G58" s="59"/>
      <c r="H58" s="59"/>
      <c r="I58" s="58"/>
      <c r="J58" s="58"/>
      <c r="K58" s="59"/>
    </row>
    <row r="59" spans="3:11" ht="15.75">
      <c r="C59" s="45"/>
      <c r="D59" s="82"/>
      <c r="E59" s="59"/>
      <c r="F59" s="65"/>
      <c r="G59" s="65"/>
      <c r="H59" s="65"/>
      <c r="I59" s="62"/>
      <c r="J59" s="62"/>
      <c r="K59" s="46"/>
    </row>
    <row r="60" spans="3:11" ht="15.75">
      <c r="C60" s="45"/>
      <c r="D60" s="65"/>
      <c r="E60" s="65"/>
      <c r="F60" s="63"/>
      <c r="G60" s="63"/>
      <c r="H60" s="63"/>
      <c r="I60" s="62"/>
      <c r="J60" s="62"/>
      <c r="K60" s="46"/>
    </row>
    <row r="61" spans="3:11" ht="15.75">
      <c r="C61" s="45"/>
      <c r="D61" s="63"/>
      <c r="E61" s="63"/>
      <c r="F61" s="63"/>
      <c r="G61" s="63"/>
      <c r="H61" s="63"/>
      <c r="I61" s="62"/>
      <c r="J61" s="62"/>
      <c r="K61" s="46"/>
    </row>
    <row r="62" spans="3:11" ht="15.75">
      <c r="C62" s="45"/>
      <c r="D62" s="63"/>
      <c r="E62" s="63"/>
      <c r="F62" s="63"/>
      <c r="G62" s="63"/>
      <c r="H62" s="63"/>
      <c r="I62" s="62"/>
      <c r="J62" s="62"/>
      <c r="K62" s="46"/>
    </row>
    <row r="63" spans="3:11" ht="15.75">
      <c r="C63" s="45"/>
      <c r="D63" s="63"/>
      <c r="E63" s="63"/>
      <c r="F63" s="63"/>
      <c r="G63" s="63"/>
      <c r="H63" s="63"/>
      <c r="I63" s="58"/>
      <c r="J63" s="58"/>
      <c r="K63" s="46"/>
    </row>
    <row r="64" spans="3:11" ht="15.75">
      <c r="C64" s="45"/>
      <c r="D64" s="63"/>
      <c r="E64" s="63"/>
      <c r="F64" s="65"/>
      <c r="G64" s="65"/>
      <c r="H64" s="65"/>
      <c r="I64" s="46"/>
      <c r="J64" s="46"/>
      <c r="K64" s="46"/>
    </row>
    <row r="65" spans="3:11" ht="15.75">
      <c r="C65" s="45"/>
      <c r="D65" s="65"/>
      <c r="E65" s="65"/>
      <c r="F65" s="46"/>
      <c r="G65" s="46"/>
      <c r="H65" s="46"/>
      <c r="I65" s="45"/>
      <c r="J65" s="45"/>
      <c r="K65" s="45"/>
    </row>
    <row r="66" spans="3:11">
      <c r="C66" s="45"/>
      <c r="D66" s="45"/>
      <c r="E66" s="45"/>
      <c r="F66" s="45"/>
      <c r="G66" s="45"/>
      <c r="H66" s="45"/>
      <c r="I66" s="45"/>
      <c r="J66" s="45"/>
      <c r="K66" s="45"/>
    </row>
    <row r="67" spans="3:11">
      <c r="C67" s="45"/>
      <c r="D67" s="45"/>
      <c r="E67" s="45"/>
      <c r="F67" s="45"/>
      <c r="G67" s="45"/>
      <c r="H67" s="45"/>
      <c r="I67" s="45"/>
      <c r="J67" s="45"/>
      <c r="K67" s="45"/>
    </row>
    <row r="68" spans="3:11">
      <c r="C68" s="45"/>
      <c r="D68" s="45"/>
      <c r="E68" s="45"/>
      <c r="F68" s="45"/>
      <c r="G68" s="45"/>
      <c r="H68" s="45"/>
      <c r="I68" s="45"/>
      <c r="J68" s="45"/>
      <c r="K68" s="45"/>
    </row>
    <row r="69" spans="3:11">
      <c r="C69" s="45"/>
      <c r="D69" s="45"/>
      <c r="E69" s="45"/>
      <c r="F69" s="45"/>
      <c r="G69" s="45"/>
      <c r="H69" s="45"/>
      <c r="I69" s="45"/>
      <c r="J69" s="45"/>
      <c r="K69" s="45"/>
    </row>
    <row r="70" spans="3:11">
      <c r="C70" s="45"/>
      <c r="D70" s="45"/>
      <c r="E70" s="45"/>
      <c r="F70" s="45"/>
      <c r="G70" s="45"/>
      <c r="H70" s="45"/>
      <c r="I70" s="45"/>
      <c r="J70" s="45"/>
      <c r="K70" s="45"/>
    </row>
    <row r="71" spans="3:11" ht="15.75">
      <c r="C71" s="45"/>
      <c r="D71" s="45"/>
      <c r="E71" s="45"/>
      <c r="F71" s="45"/>
      <c r="G71" s="45"/>
      <c r="H71" s="45"/>
      <c r="I71" s="127"/>
      <c r="J71" s="127"/>
      <c r="K71" s="45"/>
    </row>
    <row r="72" spans="3:11">
      <c r="C72" s="45"/>
      <c r="D72" s="45"/>
      <c r="E72" s="45"/>
      <c r="F72" s="45"/>
      <c r="G72" s="45"/>
      <c r="H72" s="45"/>
      <c r="I72" s="45"/>
      <c r="J72" s="45"/>
      <c r="K72" s="45"/>
    </row>
    <row r="73" spans="3:11">
      <c r="C73" s="45"/>
      <c r="D73" s="45"/>
      <c r="E73" s="45"/>
      <c r="F73" s="45"/>
      <c r="G73" s="45"/>
      <c r="H73" s="45"/>
      <c r="I73" s="45"/>
      <c r="J73" s="45"/>
      <c r="K73" s="45"/>
    </row>
    <row r="74" spans="3:11">
      <c r="C74" s="45"/>
      <c r="D74" s="45"/>
      <c r="E74" s="45"/>
      <c r="F74" s="45"/>
      <c r="G74" s="45"/>
      <c r="H74" s="45"/>
      <c r="I74" s="45"/>
      <c r="J74" s="45"/>
      <c r="K74" s="45"/>
    </row>
    <row r="75" spans="3:11">
      <c r="C75" s="45"/>
      <c r="D75" s="45"/>
      <c r="E75" s="45"/>
      <c r="F75" s="45"/>
      <c r="G75" s="45"/>
      <c r="H75" s="45"/>
      <c r="I75" s="45"/>
      <c r="J75" s="45"/>
      <c r="K75" s="45"/>
    </row>
    <row r="76" spans="3:11">
      <c r="C76" s="45"/>
      <c r="D76" s="45"/>
      <c r="E76" s="45"/>
      <c r="F76" s="45"/>
      <c r="G76" s="45"/>
      <c r="H76" s="45"/>
    </row>
  </sheetData>
  <mergeCells count="21">
    <mergeCell ref="B14:E14"/>
    <mergeCell ref="B19:E19"/>
    <mergeCell ref="B20:E20"/>
    <mergeCell ref="F34:G34"/>
    <mergeCell ref="I71:J71"/>
    <mergeCell ref="B15:E15"/>
    <mergeCell ref="B16:E16"/>
    <mergeCell ref="B17:E17"/>
    <mergeCell ref="B18:E18"/>
    <mergeCell ref="B13:E13"/>
    <mergeCell ref="C1:G2"/>
    <mergeCell ref="B3:H3"/>
    <mergeCell ref="B4:G4"/>
    <mergeCell ref="B5:E5"/>
    <mergeCell ref="B6:E6"/>
    <mergeCell ref="B7:E7"/>
    <mergeCell ref="B8:E8"/>
    <mergeCell ref="B9:E9"/>
    <mergeCell ref="B10:E10"/>
    <mergeCell ref="B11:E11"/>
    <mergeCell ref="B12:E1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topLeftCell="A13" workbookViewId="0">
      <selection activeCell="F20" sqref="F20"/>
    </sheetView>
  </sheetViews>
  <sheetFormatPr defaultRowHeight="15"/>
  <cols>
    <col min="1" max="1" width="5" customWidth="1"/>
    <col min="5" max="5" width="11.42578125" customWidth="1"/>
    <col min="6" max="6" width="14" customWidth="1"/>
    <col min="7" max="7" width="16.42578125" customWidth="1"/>
    <col min="8" max="8" width="7" customWidth="1"/>
  </cols>
  <sheetData>
    <row r="1" spans="1:8">
      <c r="A1" s="47"/>
      <c r="B1" s="47"/>
      <c r="C1" s="97" t="s">
        <v>92</v>
      </c>
      <c r="D1" s="97"/>
      <c r="E1" s="97"/>
      <c r="F1" s="97"/>
      <c r="G1" s="97"/>
      <c r="H1" s="47"/>
    </row>
    <row r="2" spans="1:8" ht="18">
      <c r="A2" s="47"/>
      <c r="B2" s="74"/>
      <c r="C2" s="97"/>
      <c r="D2" s="97"/>
      <c r="E2" s="97"/>
      <c r="F2" s="97"/>
      <c r="G2" s="97"/>
      <c r="H2" s="74"/>
    </row>
    <row r="3" spans="1:8" ht="18.75">
      <c r="A3" s="75"/>
      <c r="B3" s="98"/>
      <c r="C3" s="98"/>
      <c r="D3" s="98"/>
      <c r="E3" s="98"/>
      <c r="F3" s="98"/>
      <c r="G3" s="98"/>
      <c r="H3" s="98"/>
    </row>
    <row r="4" spans="1:8" ht="15.75">
      <c r="A4" s="49"/>
      <c r="B4" s="99"/>
      <c r="C4" s="99"/>
      <c r="D4" s="99"/>
      <c r="E4" s="99"/>
      <c r="F4" s="99"/>
      <c r="G4" s="99"/>
      <c r="H4" s="47"/>
    </row>
    <row r="5" spans="1:8" ht="15.75">
      <c r="A5" s="48" t="s">
        <v>2</v>
      </c>
      <c r="B5" s="91"/>
      <c r="C5" s="92"/>
      <c r="D5" s="92"/>
      <c r="E5" s="93"/>
      <c r="F5" s="52" t="s">
        <v>31</v>
      </c>
      <c r="G5" s="52" t="s">
        <v>32</v>
      </c>
      <c r="H5" s="57" t="s">
        <v>33</v>
      </c>
    </row>
    <row r="6" spans="1:8" ht="15.75">
      <c r="A6" s="53">
        <v>1</v>
      </c>
      <c r="B6" s="84" t="s">
        <v>34</v>
      </c>
      <c r="C6" s="85"/>
      <c r="D6" s="85"/>
      <c r="E6" s="86"/>
      <c r="F6" s="56">
        <v>10087830</v>
      </c>
      <c r="G6" s="56">
        <v>9839309</v>
      </c>
      <c r="H6" s="60">
        <f>G6/F6*100</f>
        <v>97.536427556768899</v>
      </c>
    </row>
    <row r="7" spans="1:8" ht="15.75">
      <c r="A7" s="53">
        <v>2</v>
      </c>
      <c r="B7" s="84" t="s">
        <v>35</v>
      </c>
      <c r="C7" s="85"/>
      <c r="D7" s="85"/>
      <c r="E7" s="86"/>
      <c r="F7" s="56">
        <v>1089696</v>
      </c>
      <c r="G7" s="56">
        <v>913389</v>
      </c>
      <c r="H7" s="60">
        <f t="shared" ref="H7:H20" si="0">G7/F7*100</f>
        <v>83.820533433177687</v>
      </c>
    </row>
    <row r="8" spans="1:8" ht="15.75">
      <c r="A8" s="53">
        <v>3</v>
      </c>
      <c r="B8" s="84" t="s">
        <v>36</v>
      </c>
      <c r="C8" s="85"/>
      <c r="D8" s="85"/>
      <c r="E8" s="86"/>
      <c r="F8" s="56">
        <v>388040</v>
      </c>
      <c r="G8" s="56">
        <v>265268</v>
      </c>
      <c r="H8" s="60">
        <f t="shared" si="0"/>
        <v>68.360993711988456</v>
      </c>
    </row>
    <row r="9" spans="1:8" ht="15.75">
      <c r="A9" s="53">
        <v>4</v>
      </c>
      <c r="B9" s="84" t="s">
        <v>37</v>
      </c>
      <c r="C9" s="85"/>
      <c r="D9" s="85"/>
      <c r="E9" s="86"/>
      <c r="F9" s="56">
        <v>413495</v>
      </c>
      <c r="G9" s="56">
        <v>322781</v>
      </c>
      <c r="H9" s="60">
        <f t="shared" si="0"/>
        <v>78.061645243594242</v>
      </c>
    </row>
    <row r="10" spans="1:8" ht="15.75">
      <c r="A10" s="53">
        <v>5</v>
      </c>
      <c r="B10" s="84" t="s">
        <v>38</v>
      </c>
      <c r="C10" s="85"/>
      <c r="D10" s="85"/>
      <c r="E10" s="86"/>
      <c r="F10" s="56">
        <v>694012</v>
      </c>
      <c r="G10" s="56">
        <v>376018</v>
      </c>
      <c r="H10" s="60">
        <f t="shared" si="0"/>
        <v>54.180331175829807</v>
      </c>
    </row>
    <row r="11" spans="1:8" ht="15.75">
      <c r="A11" s="53">
        <v>6</v>
      </c>
      <c r="B11" s="84" t="s">
        <v>39</v>
      </c>
      <c r="C11" s="85"/>
      <c r="D11" s="85"/>
      <c r="E11" s="86"/>
      <c r="F11" s="56">
        <v>277300</v>
      </c>
      <c r="G11" s="56">
        <v>211375</v>
      </c>
      <c r="H11" s="60">
        <f t="shared" si="0"/>
        <v>76.226108907320594</v>
      </c>
    </row>
    <row r="12" spans="1:8" ht="15.75">
      <c r="A12" s="53">
        <v>7</v>
      </c>
      <c r="B12" s="84" t="s">
        <v>40</v>
      </c>
      <c r="C12" s="85"/>
      <c r="D12" s="85"/>
      <c r="E12" s="86"/>
      <c r="F12" s="56">
        <v>460858</v>
      </c>
      <c r="G12" s="56">
        <v>353482</v>
      </c>
      <c r="H12" s="60">
        <f t="shared" si="0"/>
        <v>76.700849285463207</v>
      </c>
    </row>
    <row r="13" spans="1:8" ht="15.75">
      <c r="A13" s="53">
        <v>8</v>
      </c>
      <c r="B13" s="84" t="s">
        <v>41</v>
      </c>
      <c r="C13" s="85"/>
      <c r="D13" s="85"/>
      <c r="E13" s="86"/>
      <c r="F13" s="56">
        <v>668627</v>
      </c>
      <c r="G13" s="56">
        <v>425656</v>
      </c>
      <c r="H13" s="60">
        <f t="shared" si="0"/>
        <v>63.661204228964728</v>
      </c>
    </row>
    <row r="14" spans="1:8" ht="15.75">
      <c r="A14" s="53">
        <v>9</v>
      </c>
      <c r="B14" s="84" t="s">
        <v>42</v>
      </c>
      <c r="C14" s="85"/>
      <c r="D14" s="85"/>
      <c r="E14" s="86"/>
      <c r="F14" s="56">
        <v>754277</v>
      </c>
      <c r="G14" s="56">
        <v>647109</v>
      </c>
      <c r="H14" s="60">
        <f t="shared" si="0"/>
        <v>85.791957066170653</v>
      </c>
    </row>
    <row r="15" spans="1:8" ht="15.75">
      <c r="A15" s="53">
        <v>10</v>
      </c>
      <c r="B15" s="84" t="s">
        <v>43</v>
      </c>
      <c r="C15" s="85"/>
      <c r="D15" s="85"/>
      <c r="E15" s="86"/>
      <c r="F15" s="56">
        <v>363802</v>
      </c>
      <c r="G15" s="56">
        <v>302846</v>
      </c>
      <c r="H15" s="60">
        <f t="shared" si="0"/>
        <v>83.244732024562808</v>
      </c>
    </row>
    <row r="16" spans="1:8" ht="15.75">
      <c r="A16" s="53">
        <v>11</v>
      </c>
      <c r="B16" s="84" t="s">
        <v>70</v>
      </c>
      <c r="C16" s="85"/>
      <c r="D16" s="85"/>
      <c r="E16" s="86"/>
      <c r="F16" s="56">
        <v>0</v>
      </c>
      <c r="G16" s="56">
        <v>36447</v>
      </c>
      <c r="H16" s="60">
        <v>0</v>
      </c>
    </row>
    <row r="17" spans="1:8" ht="15.75">
      <c r="A17" s="70">
        <v>12</v>
      </c>
      <c r="B17" s="131" t="s">
        <v>78</v>
      </c>
      <c r="C17" s="132"/>
      <c r="D17" s="132"/>
      <c r="E17" s="133"/>
      <c r="F17" s="71">
        <v>241299</v>
      </c>
      <c r="G17" s="71">
        <v>231278</v>
      </c>
      <c r="H17" s="60">
        <f t="shared" si="0"/>
        <v>95.847061115048135</v>
      </c>
    </row>
    <row r="18" spans="1:8" ht="15.75">
      <c r="A18" s="53">
        <v>13</v>
      </c>
      <c r="B18" s="131" t="s">
        <v>79</v>
      </c>
      <c r="C18" s="132"/>
      <c r="D18" s="132"/>
      <c r="E18" s="133"/>
      <c r="F18" s="56">
        <v>0</v>
      </c>
      <c r="G18" s="56">
        <v>1801</v>
      </c>
      <c r="H18" s="60">
        <v>0</v>
      </c>
    </row>
    <row r="19" spans="1:8" ht="15.75">
      <c r="A19" s="53">
        <v>14</v>
      </c>
      <c r="B19" s="84" t="s">
        <v>65</v>
      </c>
      <c r="C19" s="85"/>
      <c r="D19" s="85"/>
      <c r="E19" s="86"/>
      <c r="F19" s="56">
        <v>6178572</v>
      </c>
      <c r="G19" s="56">
        <v>5095391</v>
      </c>
      <c r="H19" s="60">
        <f t="shared" si="0"/>
        <v>82.46874844219667</v>
      </c>
    </row>
    <row r="20" spans="1:8" ht="15.75">
      <c r="A20" s="73"/>
      <c r="B20" s="106" t="s">
        <v>44</v>
      </c>
      <c r="C20" s="106"/>
      <c r="D20" s="106"/>
      <c r="E20" s="106"/>
      <c r="F20" s="54">
        <f>F6+F7+F8+F9+F10+F11+F12+F13+F14+F15+F16+F17+F18+F19</f>
        <v>21617808</v>
      </c>
      <c r="G20" s="54">
        <f>G6+G7+G8+G9+G10+G11+G12+G13+G14+G15+G16+G17+G18+G19</f>
        <v>19022150</v>
      </c>
      <c r="H20" s="60">
        <f t="shared" si="0"/>
        <v>87.992963948981313</v>
      </c>
    </row>
    <row r="21" spans="1:8" ht="15.75">
      <c r="A21" s="63"/>
      <c r="B21" s="77"/>
      <c r="C21" s="77"/>
      <c r="D21" s="77"/>
      <c r="E21" s="65"/>
      <c r="F21" s="62"/>
      <c r="G21" s="62"/>
      <c r="H21" s="47"/>
    </row>
    <row r="22" spans="1:8" ht="15.75">
      <c r="A22" s="63"/>
      <c r="B22" s="63"/>
      <c r="C22" s="63"/>
      <c r="D22" s="63"/>
      <c r="E22" s="63"/>
      <c r="F22" s="62"/>
      <c r="G22" s="62"/>
      <c r="H22" s="47"/>
    </row>
    <row r="23" spans="1:8" ht="15.75">
      <c r="A23" s="63"/>
      <c r="B23" s="63"/>
      <c r="C23" s="63"/>
      <c r="D23" s="63"/>
      <c r="E23" s="63"/>
      <c r="F23" s="62"/>
      <c r="G23" s="62"/>
      <c r="H23" s="47"/>
    </row>
    <row r="24" spans="1:8" ht="15.75">
      <c r="A24" s="63"/>
      <c r="B24" s="63"/>
      <c r="C24" s="63"/>
      <c r="D24" s="63"/>
      <c r="E24" s="63"/>
      <c r="F24" s="62"/>
      <c r="G24" s="62"/>
      <c r="H24" s="47"/>
    </row>
    <row r="25" spans="1:8" ht="15.75">
      <c r="A25" s="63"/>
      <c r="B25" s="63"/>
      <c r="C25" s="63"/>
      <c r="D25" s="63"/>
      <c r="E25" s="63"/>
      <c r="F25" s="62"/>
      <c r="G25" s="62"/>
      <c r="H25" s="47"/>
    </row>
    <row r="26" spans="1:8" ht="15.75">
      <c r="A26" s="77"/>
      <c r="B26" s="63"/>
      <c r="C26" s="63"/>
      <c r="D26" s="63"/>
      <c r="E26" s="63"/>
      <c r="F26" s="58"/>
      <c r="G26" s="58"/>
      <c r="H26" s="47"/>
    </row>
    <row r="27" spans="1:8" ht="15.75">
      <c r="A27" s="64"/>
      <c r="B27" s="77"/>
      <c r="C27" s="77"/>
      <c r="D27" s="65"/>
      <c r="E27" s="65"/>
      <c r="F27" s="46"/>
      <c r="G27" s="46"/>
      <c r="H27" s="47"/>
    </row>
    <row r="28" spans="1:8">
      <c r="A28" s="47"/>
      <c r="B28" s="64"/>
      <c r="C28" s="64"/>
      <c r="D28" s="47"/>
      <c r="E28" s="47"/>
      <c r="F28" s="47"/>
      <c r="G28" s="47"/>
      <c r="H28" s="47"/>
    </row>
    <row r="34" spans="1:11" ht="15.75">
      <c r="A34" s="47"/>
      <c r="B34" s="47"/>
      <c r="C34" s="47"/>
      <c r="D34" s="47"/>
      <c r="E34" s="47"/>
      <c r="F34" s="130" t="s">
        <v>14</v>
      </c>
      <c r="G34" s="130"/>
      <c r="H34" s="47"/>
    </row>
    <row r="44" spans="1:11" ht="18">
      <c r="I44" s="74"/>
      <c r="J44" s="74"/>
      <c r="K44" s="74"/>
    </row>
    <row r="45" spans="1:11" ht="18">
      <c r="D45" s="47"/>
      <c r="E45" s="47"/>
      <c r="F45" s="74"/>
      <c r="G45" s="74"/>
      <c r="H45" s="74"/>
      <c r="I45" s="75"/>
      <c r="J45" s="75"/>
      <c r="K45" s="75"/>
    </row>
    <row r="46" spans="1:11" ht="18">
      <c r="D46" s="72"/>
      <c r="E46" s="74"/>
      <c r="F46" s="75"/>
      <c r="G46" s="75"/>
      <c r="H46" s="75"/>
      <c r="I46" s="51"/>
      <c r="J46" s="51"/>
      <c r="K46" s="46"/>
    </row>
    <row r="47" spans="1:11" ht="15.75">
      <c r="C47" s="45"/>
      <c r="D47" s="75"/>
      <c r="E47" s="75"/>
      <c r="F47" s="50"/>
      <c r="G47" s="50"/>
      <c r="H47" s="50"/>
      <c r="I47" s="66"/>
      <c r="J47" s="66"/>
      <c r="K47" s="46"/>
    </row>
    <row r="48" spans="1:11" ht="15.75">
      <c r="C48" s="45"/>
      <c r="D48" s="49"/>
      <c r="E48" s="55"/>
      <c r="F48" s="77"/>
      <c r="G48" s="77"/>
      <c r="H48" s="77"/>
      <c r="I48" s="61"/>
      <c r="J48" s="61"/>
      <c r="K48" s="59"/>
    </row>
    <row r="49" spans="3:11" ht="15.75">
      <c r="C49" s="45"/>
      <c r="D49" s="67"/>
      <c r="E49" s="77"/>
      <c r="F49" s="59"/>
      <c r="G49" s="59"/>
      <c r="H49" s="59"/>
      <c r="I49" s="61"/>
      <c r="J49" s="61"/>
      <c r="K49" s="59"/>
    </row>
    <row r="50" spans="3:11" ht="15.75">
      <c r="C50" s="45"/>
      <c r="D50" s="76"/>
      <c r="E50" s="59"/>
      <c r="F50" s="59"/>
      <c r="G50" s="59"/>
      <c r="H50" s="59"/>
      <c r="I50" s="61"/>
      <c r="J50" s="61"/>
      <c r="K50" s="59"/>
    </row>
    <row r="51" spans="3:11" ht="15.75">
      <c r="C51" s="45"/>
      <c r="D51" s="76"/>
      <c r="E51" s="59"/>
      <c r="F51" s="59"/>
      <c r="G51" s="59"/>
      <c r="H51" s="59"/>
      <c r="I51" s="61"/>
      <c r="J51" s="61"/>
      <c r="K51" s="59"/>
    </row>
    <row r="52" spans="3:11" ht="15.75">
      <c r="C52" s="45"/>
      <c r="D52" s="76"/>
      <c r="E52" s="59"/>
      <c r="F52" s="59"/>
      <c r="G52" s="59"/>
      <c r="H52" s="59"/>
      <c r="I52" s="61"/>
      <c r="J52" s="61"/>
      <c r="K52" s="59"/>
    </row>
    <row r="53" spans="3:11" ht="15.75">
      <c r="C53" s="45"/>
      <c r="D53" s="76"/>
      <c r="E53" s="59"/>
      <c r="F53" s="59"/>
      <c r="G53" s="59"/>
      <c r="H53" s="59"/>
      <c r="I53" s="61"/>
      <c r="J53" s="61"/>
      <c r="K53" s="59"/>
    </row>
    <row r="54" spans="3:11" ht="15.75">
      <c r="C54" s="45"/>
      <c r="D54" s="76"/>
      <c r="E54" s="59"/>
      <c r="F54" s="59"/>
      <c r="G54" s="59"/>
      <c r="H54" s="59"/>
      <c r="I54" s="61"/>
      <c r="J54" s="61"/>
      <c r="K54" s="59"/>
    </row>
    <row r="55" spans="3:11" ht="15.75">
      <c r="C55" s="45"/>
      <c r="D55" s="76"/>
      <c r="E55" s="59"/>
      <c r="F55" s="59"/>
      <c r="G55" s="59"/>
      <c r="H55" s="59"/>
      <c r="I55" s="61"/>
      <c r="J55" s="61"/>
      <c r="K55" s="59"/>
    </row>
    <row r="56" spans="3:11" ht="15.75">
      <c r="C56" s="45"/>
      <c r="D56" s="76"/>
      <c r="E56" s="59"/>
      <c r="F56" s="59"/>
      <c r="G56" s="59"/>
      <c r="H56" s="59"/>
      <c r="I56" s="61"/>
      <c r="J56" s="61"/>
      <c r="K56" s="59"/>
    </row>
    <row r="57" spans="3:11" ht="15.75">
      <c r="C57" s="45"/>
      <c r="D57" s="76"/>
      <c r="E57" s="59"/>
      <c r="F57" s="59"/>
      <c r="G57" s="59"/>
      <c r="H57" s="59"/>
      <c r="I57" s="61"/>
      <c r="J57" s="61"/>
      <c r="K57" s="59"/>
    </row>
    <row r="58" spans="3:11" ht="15.75">
      <c r="C58" s="45"/>
      <c r="D58" s="76"/>
      <c r="E58" s="59"/>
      <c r="F58" s="59"/>
      <c r="G58" s="59"/>
      <c r="H58" s="59"/>
      <c r="I58" s="58"/>
      <c r="J58" s="58"/>
      <c r="K58" s="59"/>
    </row>
    <row r="59" spans="3:11" ht="15.75">
      <c r="C59" s="45"/>
      <c r="D59" s="76"/>
      <c r="E59" s="59"/>
      <c r="F59" s="65"/>
      <c r="G59" s="65"/>
      <c r="H59" s="65"/>
      <c r="I59" s="62"/>
      <c r="J59" s="62"/>
      <c r="K59" s="46"/>
    </row>
    <row r="60" spans="3:11" ht="15.75">
      <c r="C60" s="45"/>
      <c r="D60" s="65"/>
      <c r="E60" s="65"/>
      <c r="F60" s="63"/>
      <c r="G60" s="63"/>
      <c r="H60" s="63"/>
      <c r="I60" s="62"/>
      <c r="J60" s="62"/>
      <c r="K60" s="46"/>
    </row>
    <row r="61" spans="3:11" ht="15.75">
      <c r="C61" s="45"/>
      <c r="D61" s="63"/>
      <c r="E61" s="63"/>
      <c r="F61" s="63"/>
      <c r="G61" s="63"/>
      <c r="H61" s="63"/>
      <c r="I61" s="62"/>
      <c r="J61" s="62"/>
      <c r="K61" s="46"/>
    </row>
    <row r="62" spans="3:11" ht="15.75">
      <c r="C62" s="45"/>
      <c r="D62" s="63"/>
      <c r="E62" s="63"/>
      <c r="F62" s="63"/>
      <c r="G62" s="63"/>
      <c r="H62" s="63"/>
      <c r="I62" s="62"/>
      <c r="J62" s="62"/>
      <c r="K62" s="46"/>
    </row>
    <row r="63" spans="3:11" ht="15.75">
      <c r="C63" s="45"/>
      <c r="D63" s="63"/>
      <c r="E63" s="63"/>
      <c r="F63" s="63"/>
      <c r="G63" s="63"/>
      <c r="H63" s="63"/>
      <c r="I63" s="58"/>
      <c r="J63" s="58"/>
      <c r="K63" s="46"/>
    </row>
    <row r="64" spans="3:11" ht="15.75">
      <c r="C64" s="45"/>
      <c r="D64" s="63"/>
      <c r="E64" s="63"/>
      <c r="F64" s="65"/>
      <c r="G64" s="65"/>
      <c r="H64" s="65"/>
      <c r="I64" s="46"/>
      <c r="J64" s="46"/>
      <c r="K64" s="46"/>
    </row>
    <row r="65" spans="3:11" ht="15.75">
      <c r="C65" s="45"/>
      <c r="D65" s="65"/>
      <c r="E65" s="65"/>
      <c r="F65" s="46"/>
      <c r="G65" s="46"/>
      <c r="H65" s="46"/>
      <c r="I65" s="45"/>
      <c r="J65" s="45"/>
      <c r="K65" s="45"/>
    </row>
    <row r="66" spans="3:11">
      <c r="C66" s="45"/>
      <c r="D66" s="45"/>
      <c r="E66" s="45"/>
      <c r="F66" s="45"/>
      <c r="G66" s="45"/>
      <c r="H66" s="45"/>
      <c r="I66" s="45"/>
      <c r="J66" s="45"/>
      <c r="K66" s="45"/>
    </row>
    <row r="67" spans="3:11">
      <c r="C67" s="45"/>
      <c r="D67" s="45"/>
      <c r="E67" s="45"/>
      <c r="F67" s="45"/>
      <c r="G67" s="45"/>
      <c r="H67" s="45"/>
      <c r="I67" s="45"/>
      <c r="J67" s="45"/>
      <c r="K67" s="45"/>
    </row>
    <row r="68" spans="3:11">
      <c r="C68" s="45"/>
      <c r="D68" s="45"/>
      <c r="E68" s="45"/>
      <c r="F68" s="45"/>
      <c r="G68" s="45"/>
      <c r="H68" s="45"/>
      <c r="I68" s="45"/>
      <c r="J68" s="45"/>
      <c r="K68" s="45"/>
    </row>
    <row r="69" spans="3:11">
      <c r="C69" s="45"/>
      <c r="D69" s="45"/>
      <c r="E69" s="45"/>
      <c r="F69" s="45"/>
      <c r="G69" s="45"/>
      <c r="H69" s="45"/>
      <c r="I69" s="45"/>
      <c r="J69" s="45"/>
      <c r="K69" s="45"/>
    </row>
    <row r="70" spans="3:11">
      <c r="C70" s="45"/>
      <c r="D70" s="45"/>
      <c r="E70" s="45"/>
      <c r="F70" s="45"/>
      <c r="G70" s="45"/>
      <c r="H70" s="45"/>
      <c r="I70" s="45"/>
      <c r="J70" s="45"/>
      <c r="K70" s="45"/>
    </row>
    <row r="71" spans="3:11" ht="15.75">
      <c r="C71" s="45"/>
      <c r="D71" s="45"/>
      <c r="E71" s="45"/>
      <c r="F71" s="45"/>
      <c r="G71" s="45"/>
      <c r="H71" s="45"/>
      <c r="I71" s="127"/>
      <c r="J71" s="127"/>
      <c r="K71" s="45"/>
    </row>
    <row r="72" spans="3:11">
      <c r="C72" s="45"/>
      <c r="D72" s="45"/>
      <c r="E72" s="45"/>
      <c r="F72" s="45"/>
      <c r="G72" s="45"/>
      <c r="H72" s="45"/>
      <c r="I72" s="45"/>
      <c r="J72" s="45"/>
      <c r="K72" s="45"/>
    </row>
    <row r="73" spans="3:11">
      <c r="C73" s="45"/>
      <c r="D73" s="45"/>
      <c r="E73" s="45"/>
      <c r="F73" s="45"/>
      <c r="G73" s="45"/>
      <c r="H73" s="45"/>
      <c r="I73" s="45"/>
      <c r="J73" s="45"/>
      <c r="K73" s="45"/>
    </row>
    <row r="74" spans="3:11">
      <c r="C74" s="45"/>
      <c r="D74" s="45"/>
      <c r="E74" s="45"/>
      <c r="F74" s="45"/>
      <c r="G74" s="45"/>
      <c r="H74" s="45"/>
      <c r="I74" s="45"/>
      <c r="J74" s="45"/>
      <c r="K74" s="45"/>
    </row>
    <row r="75" spans="3:11">
      <c r="C75" s="45"/>
      <c r="D75" s="45"/>
      <c r="E75" s="45"/>
      <c r="F75" s="45"/>
      <c r="G75" s="45"/>
      <c r="H75" s="45"/>
      <c r="I75" s="45"/>
      <c r="J75" s="45"/>
      <c r="K75" s="45"/>
    </row>
    <row r="76" spans="3:11">
      <c r="C76" s="45"/>
      <c r="D76" s="45"/>
      <c r="E76" s="45"/>
      <c r="F76" s="45"/>
      <c r="G76" s="45"/>
      <c r="H76" s="45"/>
    </row>
  </sheetData>
  <mergeCells count="21">
    <mergeCell ref="B13:E13"/>
    <mergeCell ref="C1:G2"/>
    <mergeCell ref="B3:H3"/>
    <mergeCell ref="B4:G4"/>
    <mergeCell ref="B5:E5"/>
    <mergeCell ref="B6:E6"/>
    <mergeCell ref="B7:E7"/>
    <mergeCell ref="B8:E8"/>
    <mergeCell ref="B9:E9"/>
    <mergeCell ref="B10:E10"/>
    <mergeCell ref="B11:E11"/>
    <mergeCell ref="B12:E12"/>
    <mergeCell ref="B20:E20"/>
    <mergeCell ref="F34:G34"/>
    <mergeCell ref="I71:J71"/>
    <mergeCell ref="B14:E14"/>
    <mergeCell ref="B15:E15"/>
    <mergeCell ref="B16:E16"/>
    <mergeCell ref="B17:E17"/>
    <mergeCell ref="B18:E18"/>
    <mergeCell ref="B19:E1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приходи 3 квартал 23</vt:lpstr>
      <vt:lpstr>трошоци 3 квартал 23 </vt:lpstr>
      <vt:lpstr>обврски со 9-2023</vt:lpstr>
      <vt:lpstr>процент на наплата 22</vt:lpstr>
      <vt:lpstr>процент на наплата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Knig</cp:lastModifiedBy>
  <cp:lastPrinted>2023-10-24T06:21:20Z</cp:lastPrinted>
  <dcterms:created xsi:type="dcterms:W3CDTF">2015-05-28T05:46:25Z</dcterms:created>
  <dcterms:modified xsi:type="dcterms:W3CDTF">2023-10-24T07:42:53Z</dcterms:modified>
</cp:coreProperties>
</file>